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МЕНЮ 7-11лет 2022-2023" sheetId="20" r:id="rId1"/>
    <sheet name="МЕНЮ 12лет и старше 2022-2023" sheetId="21" r:id="rId2"/>
  </sheets>
  <calcPr calcId="145621" refMode="R1C1"/>
</workbook>
</file>

<file path=xl/calcChain.xml><?xml version="1.0" encoding="utf-8"?>
<calcChain xmlns="http://schemas.openxmlformats.org/spreadsheetml/2006/main">
  <c r="D214" i="20" l="1"/>
  <c r="G109" i="21" l="1"/>
  <c r="C109" i="21"/>
  <c r="C172" i="20"/>
  <c r="G153" i="20"/>
  <c r="G144" i="20"/>
  <c r="E97" i="21"/>
  <c r="C144" i="20" l="1"/>
  <c r="G123" i="20"/>
  <c r="G131" i="20"/>
  <c r="D111" i="20" l="1"/>
  <c r="C111" i="20"/>
  <c r="C62" i="20" l="1"/>
  <c r="G50" i="20"/>
  <c r="D50" i="20"/>
  <c r="G43" i="20"/>
  <c r="D43" i="20"/>
  <c r="C81" i="20" l="1"/>
  <c r="D30" i="20" l="1"/>
  <c r="G30" i="20"/>
  <c r="C30" i="20"/>
  <c r="G22" i="20"/>
  <c r="F22" i="20"/>
  <c r="E22" i="20"/>
  <c r="D22" i="20"/>
  <c r="C22" i="20"/>
  <c r="G135" i="21" l="1"/>
  <c r="G136" i="21" s="1"/>
  <c r="F135" i="21"/>
  <c r="F136" i="21" s="1"/>
  <c r="E135" i="21"/>
  <c r="E136" i="21" s="1"/>
  <c r="D135" i="21"/>
  <c r="D136" i="21" s="1"/>
  <c r="C135" i="21"/>
  <c r="C136" i="21" s="1"/>
  <c r="G122" i="21"/>
  <c r="G123" i="21" s="1"/>
  <c r="F122" i="21"/>
  <c r="F123" i="21" s="1"/>
  <c r="E122" i="21"/>
  <c r="E123" i="21" s="1"/>
  <c r="D122" i="21"/>
  <c r="D123" i="21" s="1"/>
  <c r="C122" i="21"/>
  <c r="C123" i="21" s="1"/>
  <c r="G110" i="21"/>
  <c r="F109" i="21"/>
  <c r="F110" i="21" s="1"/>
  <c r="E109" i="21"/>
  <c r="E110" i="21" s="1"/>
  <c r="D109" i="21"/>
  <c r="D110" i="21" s="1"/>
  <c r="C110" i="21"/>
  <c r="G97" i="21"/>
  <c r="G98" i="21" s="1"/>
  <c r="F97" i="21"/>
  <c r="F98" i="21" s="1"/>
  <c r="E98" i="21"/>
  <c r="D97" i="21"/>
  <c r="D98" i="21" s="1"/>
  <c r="C97" i="21"/>
  <c r="C98" i="21" s="1"/>
  <c r="G84" i="21"/>
  <c r="G85" i="21" s="1"/>
  <c r="F84" i="21"/>
  <c r="F85" i="21" s="1"/>
  <c r="E84" i="21"/>
  <c r="E85" i="21" s="1"/>
  <c r="D84" i="21"/>
  <c r="D85" i="21" s="1"/>
  <c r="C84" i="21"/>
  <c r="C85" i="21" s="1"/>
  <c r="G72" i="21"/>
  <c r="G73" i="21" s="1"/>
  <c r="F72" i="21"/>
  <c r="F73" i="21" s="1"/>
  <c r="E72" i="21"/>
  <c r="E73" i="21" s="1"/>
  <c r="D72" i="21"/>
  <c r="D73" i="21" s="1"/>
  <c r="C72" i="21"/>
  <c r="C73" i="21" s="1"/>
  <c r="G59" i="21"/>
  <c r="G60" i="21" s="1"/>
  <c r="F59" i="21"/>
  <c r="F60" i="21" s="1"/>
  <c r="E59" i="21"/>
  <c r="E60" i="21" s="1"/>
  <c r="D59" i="21"/>
  <c r="D60" i="21" s="1"/>
  <c r="C59" i="21"/>
  <c r="C60" i="21" s="1"/>
  <c r="G47" i="21"/>
  <c r="G48" i="21" s="1"/>
  <c r="F47" i="21"/>
  <c r="F48" i="21" s="1"/>
  <c r="E47" i="21"/>
  <c r="E48" i="21" s="1"/>
  <c r="D47" i="21"/>
  <c r="D48" i="21" s="1"/>
  <c r="C47" i="21"/>
  <c r="C48" i="21" s="1"/>
  <c r="G35" i="21"/>
  <c r="G36" i="21" s="1"/>
  <c r="F35" i="21"/>
  <c r="F36" i="21" s="1"/>
  <c r="E35" i="21"/>
  <c r="E36" i="21" s="1"/>
  <c r="D35" i="21"/>
  <c r="D36" i="21" s="1"/>
  <c r="C35" i="21"/>
  <c r="C36" i="21" s="1"/>
  <c r="G22" i="21"/>
  <c r="G23" i="21" s="1"/>
  <c r="F22" i="21"/>
  <c r="F23" i="21" s="1"/>
  <c r="E22" i="21"/>
  <c r="E23" i="21" s="1"/>
  <c r="D22" i="21"/>
  <c r="D23" i="21" s="1"/>
  <c r="C22" i="21"/>
  <c r="C23" i="21" s="1"/>
  <c r="G214" i="20"/>
  <c r="F214" i="20"/>
  <c r="E214" i="20"/>
  <c r="C214" i="20"/>
  <c r="G206" i="20"/>
  <c r="F206" i="20"/>
  <c r="E206" i="20"/>
  <c r="D206" i="20"/>
  <c r="C206" i="20"/>
  <c r="G193" i="20"/>
  <c r="F193" i="20"/>
  <c r="E193" i="20"/>
  <c r="D193" i="20"/>
  <c r="C193" i="20"/>
  <c r="G185" i="20"/>
  <c r="F185" i="20"/>
  <c r="E185" i="20"/>
  <c r="D185" i="20"/>
  <c r="C185" i="20"/>
  <c r="G172" i="20"/>
  <c r="F172" i="20"/>
  <c r="E172" i="20"/>
  <c r="D172" i="20"/>
  <c r="G165" i="20"/>
  <c r="F165" i="20"/>
  <c r="E165" i="20"/>
  <c r="D165" i="20"/>
  <c r="C165" i="20"/>
  <c r="F153" i="20"/>
  <c r="E153" i="20"/>
  <c r="D153" i="20"/>
  <c r="C153" i="20"/>
  <c r="F144" i="20"/>
  <c r="E144" i="20"/>
  <c r="D144" i="20"/>
  <c r="F131" i="20"/>
  <c r="E131" i="20"/>
  <c r="D131" i="20"/>
  <c r="C131" i="20"/>
  <c r="F123" i="20"/>
  <c r="E123" i="20"/>
  <c r="D123" i="20"/>
  <c r="C123" i="20"/>
  <c r="G111" i="20"/>
  <c r="F111" i="20"/>
  <c r="E111" i="20"/>
  <c r="G102" i="20"/>
  <c r="F102" i="20"/>
  <c r="E102" i="20"/>
  <c r="D102" i="20"/>
  <c r="C102" i="20"/>
  <c r="C112" i="20" s="1"/>
  <c r="G89" i="20"/>
  <c r="F89" i="20"/>
  <c r="E89" i="20"/>
  <c r="D89" i="20"/>
  <c r="C89" i="20"/>
  <c r="G81" i="20"/>
  <c r="F81" i="20"/>
  <c r="E81" i="20"/>
  <c r="D81" i="20"/>
  <c r="G69" i="20"/>
  <c r="F69" i="20"/>
  <c r="E69" i="20"/>
  <c r="D69" i="20"/>
  <c r="C69" i="20"/>
  <c r="C70" i="20" s="1"/>
  <c r="G62" i="20"/>
  <c r="F62" i="20"/>
  <c r="E62" i="20"/>
  <c r="D62" i="20"/>
  <c r="F50" i="20"/>
  <c r="E50" i="20"/>
  <c r="C50" i="20"/>
  <c r="F43" i="20"/>
  <c r="E43" i="20"/>
  <c r="C43" i="20"/>
  <c r="F30" i="20"/>
  <c r="E30" i="20"/>
  <c r="E90" i="20" l="1"/>
  <c r="E51" i="20"/>
  <c r="G70" i="20"/>
  <c r="D194" i="20"/>
  <c r="F215" i="20"/>
  <c r="E31" i="20"/>
  <c r="C90" i="20"/>
  <c r="G90" i="20"/>
  <c r="F90" i="20"/>
  <c r="E112" i="20"/>
  <c r="C132" i="20"/>
  <c r="G132" i="20"/>
  <c r="F154" i="20"/>
  <c r="D173" i="20"/>
  <c r="F137" i="21"/>
  <c r="D137" i="21"/>
  <c r="E137" i="21"/>
  <c r="C137" i="21"/>
  <c r="G137" i="21"/>
  <c r="F31" i="20"/>
  <c r="F132" i="20"/>
  <c r="F112" i="20"/>
  <c r="C215" i="20"/>
  <c r="G215" i="20"/>
  <c r="F70" i="20"/>
  <c r="E70" i="20"/>
  <c r="D90" i="20"/>
  <c r="C154" i="20"/>
  <c r="G154" i="20"/>
  <c r="E173" i="20"/>
  <c r="F194" i="20"/>
  <c r="E215" i="20"/>
  <c r="D31" i="20"/>
  <c r="F51" i="20"/>
  <c r="D70" i="20"/>
  <c r="D112" i="20"/>
  <c r="G112" i="20"/>
  <c r="E132" i="20"/>
  <c r="D132" i="20"/>
  <c r="C173" i="20"/>
  <c r="G173" i="20"/>
  <c r="E194" i="20"/>
  <c r="D154" i="20"/>
  <c r="E154" i="20"/>
  <c r="F173" i="20"/>
  <c r="C194" i="20"/>
  <c r="G194" i="20"/>
  <c r="D215" i="20"/>
  <c r="C51" i="20"/>
  <c r="G51" i="20"/>
  <c r="D51" i="20"/>
  <c r="C31" i="20"/>
  <c r="G31" i="20"/>
  <c r="F216" i="20" l="1"/>
  <c r="C216" i="20"/>
  <c r="E216" i="20"/>
  <c r="D216" i="20"/>
  <c r="G216" i="20"/>
</calcChain>
</file>

<file path=xl/sharedStrings.xml><?xml version="1.0" encoding="utf-8"?>
<sst xmlns="http://schemas.openxmlformats.org/spreadsheetml/2006/main" count="499" uniqueCount="104">
  <si>
    <t>Прием пищи</t>
  </si>
  <si>
    <t>Наименование блюда</t>
  </si>
  <si>
    <t>Белки</t>
  </si>
  <si>
    <t>Жиры</t>
  </si>
  <si>
    <t>Углеводы</t>
  </si>
  <si>
    <t>"УТВЕРЖДАЮ"</t>
  </si>
  <si>
    <t>"СОГЛАСОВАНО"</t>
  </si>
  <si>
    <t>_____________________________ С.М.Бахшиев</t>
  </si>
  <si>
    <t>Возрастная категория: 7-11 лет</t>
  </si>
  <si>
    <t>Номер рецептуры*</t>
  </si>
  <si>
    <t>Вес блюда, г</t>
  </si>
  <si>
    <t>Пищевые вещества, г</t>
  </si>
  <si>
    <t>Энергетическая ценность, ккал</t>
  </si>
  <si>
    <t>Неделя 1</t>
  </si>
  <si>
    <t>День 1</t>
  </si>
  <si>
    <t>Завтрак</t>
  </si>
  <si>
    <t>Обед</t>
  </si>
  <si>
    <t>Итого за завтрак</t>
  </si>
  <si>
    <t>Итого за обед</t>
  </si>
  <si>
    <t>ИТОГО ЗА ДЕНЬ</t>
  </si>
  <si>
    <t>Хлеб ржано-пшеничный</t>
  </si>
  <si>
    <t>День 2</t>
  </si>
  <si>
    <t>Рис отварной</t>
  </si>
  <si>
    <t>День 3</t>
  </si>
  <si>
    <t>Картофельное пюре</t>
  </si>
  <si>
    <t>День 4</t>
  </si>
  <si>
    <t>День 5</t>
  </si>
  <si>
    <t>Капуста тушеная</t>
  </si>
  <si>
    <t>Неделя 2</t>
  </si>
  <si>
    <t>День 6</t>
  </si>
  <si>
    <t>День 7</t>
  </si>
  <si>
    <t>День 8</t>
  </si>
  <si>
    <t>День 9</t>
  </si>
  <si>
    <t>День 10</t>
  </si>
  <si>
    <t>Салат из свеклы отварной</t>
  </si>
  <si>
    <t>Омлет натуральный</t>
  </si>
  <si>
    <t>Итого средние показатели за цикл</t>
  </si>
  <si>
    <t xml:space="preserve"> для организации питания учащихся общеобразовательных школ</t>
  </si>
  <si>
    <t>Какао с молоком</t>
  </si>
  <si>
    <t>Батон нарезной</t>
  </si>
  <si>
    <t>Соус сметанный</t>
  </si>
  <si>
    <t>Кофейный напиток с молоком</t>
  </si>
  <si>
    <t>Огурцы соленые</t>
  </si>
  <si>
    <t>Суп с рыбными консервами</t>
  </si>
  <si>
    <t>Жаркое по-домашнему</t>
  </si>
  <si>
    <t>Чай с сахаром</t>
  </si>
  <si>
    <t>Икра кабачковая (промышленного производства)</t>
  </si>
  <si>
    <t>Плов из отварной птицы</t>
  </si>
  <si>
    <t>Йогурт питьевой</t>
  </si>
  <si>
    <t>Суп из овощей с фасолью</t>
  </si>
  <si>
    <t>Каша гречневая рассыпчатая</t>
  </si>
  <si>
    <t>Гуляш мясной</t>
  </si>
  <si>
    <t>Компот из смеси сухофруктов</t>
  </si>
  <si>
    <t>Макаронные изделия отварные с сыром</t>
  </si>
  <si>
    <t>Щи из свежей капусты с картофелем</t>
  </si>
  <si>
    <t>Макаронные изделия отварные</t>
  </si>
  <si>
    <t>Печень говяжья по-строгановски</t>
  </si>
  <si>
    <t>Каша пшенная молочная жидкая</t>
  </si>
  <si>
    <t>Рассольник ленинградский</t>
  </si>
  <si>
    <t>Птица отварная</t>
  </si>
  <si>
    <t>Пудинг из творога паровой</t>
  </si>
  <si>
    <t>Снежок</t>
  </si>
  <si>
    <t>Рыба, тушенная в томате с овощами</t>
  </si>
  <si>
    <t>Каша "Дружба"</t>
  </si>
  <si>
    <t>Суп картофельный с бобовыми</t>
  </si>
  <si>
    <t xml:space="preserve">Примерное десятидневное цикличное меню </t>
  </si>
  <si>
    <t>*Единый сборник технологических нормативов, рецептур блюд и кулинарных изделий/ сост. А.Я.Перевалов, Н.В. Тапешкина. - Изд-е 4-е доп. и испр.-Пермь, 2021. - 410 с.</t>
  </si>
  <si>
    <t>Возрастная категория: 12 лет и старше</t>
  </si>
  <si>
    <t>Сыр полутвердый (порциями)</t>
  </si>
  <si>
    <t>Каша из овсяных хлопьев "Геркулес" жидкая</t>
  </si>
  <si>
    <t>Чай с лимоном</t>
  </si>
  <si>
    <t>Кисель концентрат</t>
  </si>
  <si>
    <t>ПП</t>
  </si>
  <si>
    <t>Биточки рыбные</t>
  </si>
  <si>
    <t>Котлета "Школьная"</t>
  </si>
  <si>
    <t>Председатель Совета ПО "КООП-ГРАНД"</t>
  </si>
  <si>
    <t>Суп картофельный с макаронными изделиями</t>
  </si>
  <si>
    <t>Кукуруза консервированная отварная</t>
  </si>
  <si>
    <t>Солянка из свинины</t>
  </si>
  <si>
    <t>Сок фруктовый</t>
  </si>
  <si>
    <t>Тефтели из говядины с рисом</t>
  </si>
  <si>
    <t>Борщ с капустой и картофелем со сметаной</t>
  </si>
  <si>
    <t>Салат из капусты белокочанной</t>
  </si>
  <si>
    <t>Шницель натуральный рубленый из свинины</t>
  </si>
  <si>
    <t>Молоко сгущеное</t>
  </si>
  <si>
    <t>Свекольник со сметаной</t>
  </si>
  <si>
    <t>Салат из моркови с зеленым горошком</t>
  </si>
  <si>
    <t>Масло сливочное (порциями)</t>
  </si>
  <si>
    <t>Суп-пюре из тыквы</t>
  </si>
  <si>
    <t>Голубцы ленивые</t>
  </si>
  <si>
    <t>Котлета из птицы</t>
  </si>
  <si>
    <t>Шницель рыбный</t>
  </si>
  <si>
    <t>Гренки из пшеничного хлеба</t>
  </si>
  <si>
    <t>Капуста квашеная</t>
  </si>
  <si>
    <t>Фрукты свежие</t>
  </si>
  <si>
    <t>Суп-лапша с курицей</t>
  </si>
  <si>
    <t>Овощи свежие (по сезону)</t>
  </si>
  <si>
    <t xml:space="preserve">Соус сметанный </t>
  </si>
  <si>
    <t>95, 433</t>
  </si>
  <si>
    <t>Яйцо вареное</t>
  </si>
  <si>
    <t>129, 433</t>
  </si>
  <si>
    <t>ПР</t>
  </si>
  <si>
    <t xml:space="preserve">Директор МБОУ </t>
  </si>
  <si>
    <t xml:space="preserve">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</si>
</sst>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7"/>
  <sheetViews>
    <sheetView tabSelected="1" zoomScaleNormal="100" workbookViewId="0">
      <selection activeCell="F15" sqref="F15"/>
    </sheetView>
  </sheetViews>
  <sheetFormatPr defaultRowHeight="15" x14ac:dyDescent="0.25"/>
  <cols>
    <col min="1" max="1" width="26.42578125" customWidth="1"/>
    <col min="2" max="2" width="34.7109375" customWidth="1"/>
    <col min="3" max="3" width="14.140625" customWidth="1"/>
    <col min="4" max="4" width="12.7109375" customWidth="1"/>
    <col min="5" max="5" width="13.140625" customWidth="1"/>
    <col min="6" max="6" width="11.7109375" customWidth="1"/>
    <col min="7" max="7" width="17.140625" customWidth="1"/>
    <col min="8" max="8" width="13.85546875" customWidth="1"/>
  </cols>
  <sheetData>
    <row r="1" spans="1:10" ht="30" customHeight="1" x14ac:dyDescent="0.25">
      <c r="A1" s="31" t="s">
        <v>5</v>
      </c>
      <c r="B1" s="31"/>
      <c r="C1" s="1"/>
      <c r="D1" s="31" t="s">
        <v>6</v>
      </c>
      <c r="E1" s="31"/>
      <c r="F1" s="31"/>
      <c r="G1" s="31"/>
      <c r="H1" s="31"/>
      <c r="I1" s="1"/>
      <c r="J1" s="1"/>
    </row>
    <row r="2" spans="1:10" ht="15" customHeight="1" x14ac:dyDescent="0.25">
      <c r="A2" s="32" t="s">
        <v>75</v>
      </c>
      <c r="B2" s="32"/>
      <c r="C2" s="1"/>
      <c r="D2" s="31" t="s">
        <v>102</v>
      </c>
      <c r="E2" s="31"/>
      <c r="F2" s="31"/>
      <c r="G2" s="31"/>
      <c r="H2" s="3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x14ac:dyDescent="0.25">
      <c r="A4" s="28" t="s">
        <v>7</v>
      </c>
      <c r="B4" s="28"/>
      <c r="C4" s="1"/>
      <c r="D4" s="28" t="s">
        <v>103</v>
      </c>
      <c r="E4" s="28"/>
      <c r="F4" s="28"/>
      <c r="G4" s="28"/>
      <c r="H4" s="28"/>
      <c r="I4" s="1"/>
      <c r="J4" s="1"/>
    </row>
    <row r="5" spans="1:10" ht="9.75" customHeight="1" x14ac:dyDescent="0.25">
      <c r="A5" s="28"/>
      <c r="B5" s="28"/>
      <c r="C5" s="1"/>
      <c r="D5" s="28"/>
      <c r="E5" s="28"/>
      <c r="F5" s="28"/>
      <c r="G5" s="28"/>
      <c r="H5" s="28"/>
      <c r="I5" s="1"/>
      <c r="J5" s="1"/>
    </row>
    <row r="6" spans="1:10" ht="9.75" customHeight="1" x14ac:dyDescent="0.25">
      <c r="A6" s="20"/>
      <c r="B6" s="20"/>
      <c r="C6" s="1"/>
      <c r="D6" s="20"/>
      <c r="E6" s="20"/>
      <c r="F6" s="20"/>
      <c r="G6" s="20"/>
      <c r="H6" s="20"/>
      <c r="I6" s="1"/>
      <c r="J6" s="1"/>
    </row>
    <row r="7" spans="1:10" x14ac:dyDescent="0.25">
      <c r="A7" s="29" t="s">
        <v>65</v>
      </c>
      <c r="B7" s="29"/>
      <c r="C7" s="29"/>
      <c r="D7" s="29"/>
      <c r="E7" s="29"/>
      <c r="F7" s="29"/>
      <c r="G7" s="29"/>
      <c r="H7" s="29"/>
      <c r="I7" s="1"/>
      <c r="J7" s="1"/>
    </row>
    <row r="8" spans="1:10" x14ac:dyDescent="0.25">
      <c r="A8" s="29" t="s">
        <v>37</v>
      </c>
      <c r="B8" s="29"/>
      <c r="C8" s="29"/>
      <c r="D8" s="29"/>
      <c r="E8" s="29"/>
      <c r="F8" s="29"/>
      <c r="G8" s="29"/>
      <c r="H8" s="29"/>
      <c r="I8" s="1"/>
      <c r="J8" s="1"/>
    </row>
    <row r="9" spans="1:10" x14ac:dyDescent="0.25">
      <c r="A9" s="30"/>
      <c r="B9" s="30"/>
      <c r="C9" s="19"/>
      <c r="D9" s="19"/>
      <c r="E9" s="19"/>
      <c r="F9" s="19"/>
      <c r="G9" s="19"/>
      <c r="H9" s="19"/>
      <c r="I9" s="1"/>
      <c r="J9" s="1"/>
    </row>
    <row r="10" spans="1:10" x14ac:dyDescent="0.25">
      <c r="A10" s="30" t="s">
        <v>8</v>
      </c>
      <c r="B10" s="30"/>
      <c r="C10" s="19"/>
      <c r="D10" s="19"/>
      <c r="E10" s="19"/>
      <c r="F10" s="19"/>
      <c r="G10" s="19"/>
      <c r="H10" s="19"/>
      <c r="I10" s="1"/>
      <c r="J10" s="1"/>
    </row>
    <row r="11" spans="1:10" ht="7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26" t="s">
        <v>0</v>
      </c>
      <c r="B12" s="26" t="s">
        <v>1</v>
      </c>
      <c r="C12" s="26" t="s">
        <v>10</v>
      </c>
      <c r="D12" s="27" t="s">
        <v>11</v>
      </c>
      <c r="E12" s="27"/>
      <c r="F12" s="27"/>
      <c r="G12" s="26" t="s">
        <v>12</v>
      </c>
      <c r="H12" s="26" t="s">
        <v>9</v>
      </c>
      <c r="I12" s="1"/>
      <c r="J12" s="1"/>
    </row>
    <row r="13" spans="1:10" ht="26.25" customHeight="1" x14ac:dyDescent="0.25">
      <c r="A13" s="26"/>
      <c r="B13" s="26"/>
      <c r="C13" s="26"/>
      <c r="D13" s="18" t="s">
        <v>2</v>
      </c>
      <c r="E13" s="18" t="s">
        <v>3</v>
      </c>
      <c r="F13" s="18" t="s">
        <v>4</v>
      </c>
      <c r="G13" s="26"/>
      <c r="H13" s="26"/>
      <c r="I13" s="1"/>
      <c r="J13" s="1"/>
    </row>
    <row r="14" spans="1:10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1"/>
      <c r="J14" s="1"/>
    </row>
    <row r="15" spans="1:10" x14ac:dyDescent="0.25">
      <c r="A15" s="4" t="s">
        <v>13</v>
      </c>
      <c r="B15" s="2"/>
      <c r="C15" s="2"/>
      <c r="D15" s="2"/>
      <c r="E15" s="2"/>
      <c r="F15" s="2"/>
      <c r="G15" s="2"/>
      <c r="H15" s="2"/>
      <c r="I15" s="1"/>
      <c r="J15" s="1"/>
    </row>
    <row r="16" spans="1:10" x14ac:dyDescent="0.25">
      <c r="A16" s="4" t="s">
        <v>14</v>
      </c>
      <c r="B16" s="2"/>
      <c r="C16" s="2"/>
      <c r="D16" s="2"/>
      <c r="E16" s="2"/>
      <c r="F16" s="2"/>
      <c r="G16" s="2"/>
      <c r="H16" s="2"/>
      <c r="I16" s="1"/>
      <c r="J16" s="1"/>
    </row>
    <row r="17" spans="1:10" x14ac:dyDescent="0.25">
      <c r="A17" s="18" t="s">
        <v>15</v>
      </c>
      <c r="B17" s="13" t="s">
        <v>63</v>
      </c>
      <c r="C17" s="9">
        <v>200</v>
      </c>
      <c r="D17" s="11">
        <v>5.07</v>
      </c>
      <c r="E17" s="11">
        <v>6.4</v>
      </c>
      <c r="F17" s="11">
        <v>26.9</v>
      </c>
      <c r="G17" s="11">
        <v>241</v>
      </c>
      <c r="H17" s="9">
        <v>229</v>
      </c>
      <c r="I17" s="1"/>
      <c r="J17" s="1"/>
    </row>
    <row r="18" spans="1:10" x14ac:dyDescent="0.25">
      <c r="A18" s="18"/>
      <c r="B18" s="13" t="s">
        <v>38</v>
      </c>
      <c r="C18" s="9">
        <v>200</v>
      </c>
      <c r="D18" s="11">
        <v>3.3</v>
      </c>
      <c r="E18" s="11">
        <v>2.9</v>
      </c>
      <c r="F18" s="11">
        <v>13.8</v>
      </c>
      <c r="G18" s="11">
        <v>94</v>
      </c>
      <c r="H18" s="9">
        <v>462</v>
      </c>
      <c r="I18" s="1"/>
      <c r="J18" s="1"/>
    </row>
    <row r="19" spans="1:10" x14ac:dyDescent="0.25">
      <c r="A19" s="2"/>
      <c r="B19" s="10" t="s">
        <v>99</v>
      </c>
      <c r="C19" s="9">
        <v>40</v>
      </c>
      <c r="D19" s="11">
        <v>5.0999999999999996</v>
      </c>
      <c r="E19" s="11">
        <v>4.5999999999999996</v>
      </c>
      <c r="F19" s="11">
        <v>0.3</v>
      </c>
      <c r="G19" s="11">
        <v>63</v>
      </c>
      <c r="H19" s="9">
        <v>267</v>
      </c>
      <c r="I19" s="1"/>
      <c r="J19" s="1"/>
    </row>
    <row r="20" spans="1:10" x14ac:dyDescent="0.25">
      <c r="A20" s="2"/>
      <c r="B20" s="10" t="s">
        <v>39</v>
      </c>
      <c r="C20" s="9">
        <v>30</v>
      </c>
      <c r="D20" s="11">
        <v>2.25</v>
      </c>
      <c r="E20" s="11">
        <v>0.87</v>
      </c>
      <c r="F20" s="11">
        <v>15.42</v>
      </c>
      <c r="G20" s="11">
        <v>79</v>
      </c>
      <c r="H20" s="9">
        <v>576</v>
      </c>
      <c r="I20" s="1"/>
      <c r="J20" s="1"/>
    </row>
    <row r="21" spans="1:10" x14ac:dyDescent="0.25">
      <c r="A21" s="2"/>
      <c r="B21" s="10" t="s">
        <v>94</v>
      </c>
      <c r="C21" s="9">
        <v>130</v>
      </c>
      <c r="D21" s="11">
        <v>0.52</v>
      </c>
      <c r="E21" s="11">
        <v>0.52</v>
      </c>
      <c r="F21" s="11">
        <v>12.74</v>
      </c>
      <c r="G21" s="11">
        <v>62</v>
      </c>
      <c r="H21" s="9">
        <v>82</v>
      </c>
      <c r="I21" s="1"/>
      <c r="J21" s="1"/>
    </row>
    <row r="22" spans="1:10" x14ac:dyDescent="0.25">
      <c r="A22" s="18" t="s">
        <v>17</v>
      </c>
      <c r="B22" s="10"/>
      <c r="C22" s="14">
        <f>SUM(C17:C21)</f>
        <v>600</v>
      </c>
      <c r="D22" s="8">
        <f>SUM(D17:D21)</f>
        <v>16.240000000000002</v>
      </c>
      <c r="E22" s="8">
        <f>SUM(E17:E21)</f>
        <v>15.29</v>
      </c>
      <c r="F22" s="8">
        <f>SUM(F17:F21)</f>
        <v>69.16</v>
      </c>
      <c r="G22" s="8">
        <f>SUM(G17:G21)</f>
        <v>539</v>
      </c>
      <c r="H22" s="9"/>
      <c r="I22" s="1"/>
      <c r="J22" s="1"/>
    </row>
    <row r="23" spans="1:10" x14ac:dyDescent="0.25">
      <c r="A23" s="18" t="s">
        <v>16</v>
      </c>
      <c r="B23" s="10" t="s">
        <v>82</v>
      </c>
      <c r="C23" s="9">
        <v>60</v>
      </c>
      <c r="D23" s="11">
        <v>1</v>
      </c>
      <c r="E23" s="11">
        <v>3.6</v>
      </c>
      <c r="F23" s="11">
        <v>5</v>
      </c>
      <c r="G23" s="11">
        <v>57</v>
      </c>
      <c r="H23" s="9">
        <v>1</v>
      </c>
      <c r="I23" s="1"/>
      <c r="J23" s="1"/>
    </row>
    <row r="24" spans="1:10" x14ac:dyDescent="0.25">
      <c r="A24" s="18"/>
      <c r="B24" s="10" t="s">
        <v>95</v>
      </c>
      <c r="C24" s="9">
        <v>210</v>
      </c>
      <c r="D24" s="11">
        <v>5.8</v>
      </c>
      <c r="E24" s="11">
        <v>3.2</v>
      </c>
      <c r="F24" s="11">
        <v>8.93</v>
      </c>
      <c r="G24" s="11">
        <v>109</v>
      </c>
      <c r="H24" s="9">
        <v>128</v>
      </c>
      <c r="I24" s="1"/>
      <c r="J24" s="1"/>
    </row>
    <row r="25" spans="1:10" x14ac:dyDescent="0.25">
      <c r="A25" s="18"/>
      <c r="B25" s="13" t="s">
        <v>24</v>
      </c>
      <c r="C25" s="9">
        <v>150</v>
      </c>
      <c r="D25" s="11">
        <v>4.05</v>
      </c>
      <c r="E25" s="11">
        <v>6</v>
      </c>
      <c r="F25" s="11">
        <v>8.6999999999999993</v>
      </c>
      <c r="G25" s="11">
        <v>140</v>
      </c>
      <c r="H25" s="9">
        <v>377</v>
      </c>
      <c r="I25" s="1"/>
      <c r="J25" s="1"/>
    </row>
    <row r="26" spans="1:10" x14ac:dyDescent="0.25">
      <c r="A26" s="2"/>
      <c r="B26" s="10" t="s">
        <v>80</v>
      </c>
      <c r="C26" s="9">
        <v>80</v>
      </c>
      <c r="D26" s="11">
        <v>8.4</v>
      </c>
      <c r="E26" s="11">
        <v>6.5</v>
      </c>
      <c r="F26" s="11">
        <v>9.6999999999999993</v>
      </c>
      <c r="G26" s="11">
        <v>156</v>
      </c>
      <c r="H26" s="9">
        <v>350</v>
      </c>
      <c r="I26" s="1"/>
      <c r="J26" s="1"/>
    </row>
    <row r="27" spans="1:10" ht="15.75" customHeight="1" x14ac:dyDescent="0.25">
      <c r="A27" s="2"/>
      <c r="B27" s="10" t="s">
        <v>45</v>
      </c>
      <c r="C27" s="9">
        <v>200</v>
      </c>
      <c r="D27" s="11">
        <v>0.2</v>
      </c>
      <c r="E27" s="11">
        <v>0.1</v>
      </c>
      <c r="F27" s="11">
        <v>9.3000000000000007</v>
      </c>
      <c r="G27" s="11">
        <v>38</v>
      </c>
      <c r="H27" s="9">
        <v>457</v>
      </c>
      <c r="I27" s="1"/>
      <c r="J27" s="1"/>
    </row>
    <row r="28" spans="1:10" ht="15.75" customHeight="1" x14ac:dyDescent="0.25">
      <c r="A28" s="2"/>
      <c r="B28" s="10" t="s">
        <v>20</v>
      </c>
      <c r="C28" s="5">
        <v>40</v>
      </c>
      <c r="D28" s="6">
        <v>2.72</v>
      </c>
      <c r="E28" s="6">
        <v>0.52</v>
      </c>
      <c r="F28" s="6">
        <v>15.9</v>
      </c>
      <c r="G28" s="6">
        <v>80</v>
      </c>
      <c r="H28" s="5">
        <v>575</v>
      </c>
      <c r="I28" s="1"/>
      <c r="J28" s="1"/>
    </row>
    <row r="29" spans="1:10" x14ac:dyDescent="0.25">
      <c r="A29" s="2"/>
      <c r="B29" s="10" t="s">
        <v>39</v>
      </c>
      <c r="C29" s="5">
        <v>20</v>
      </c>
      <c r="D29" s="6">
        <v>1.5</v>
      </c>
      <c r="E29" s="6">
        <v>0.57999999999999996</v>
      </c>
      <c r="F29" s="6">
        <v>10.28</v>
      </c>
      <c r="G29" s="6">
        <v>53</v>
      </c>
      <c r="H29" s="5">
        <v>576</v>
      </c>
      <c r="I29" s="1"/>
      <c r="J29" s="1"/>
    </row>
    <row r="30" spans="1:10" x14ac:dyDescent="0.25">
      <c r="A30" s="18" t="s">
        <v>18</v>
      </c>
      <c r="B30" s="2"/>
      <c r="C30" s="18">
        <f>SUM(C23:C29)</f>
        <v>760</v>
      </c>
      <c r="D30" s="7">
        <f>SUM(D23:D29)</f>
        <v>23.669999999999998</v>
      </c>
      <c r="E30" s="7">
        <f>SUM(E23:E29)</f>
        <v>20.5</v>
      </c>
      <c r="F30" s="7">
        <f>SUM(F23:F29)</f>
        <v>67.809999999999988</v>
      </c>
      <c r="G30" s="7">
        <f>SUM(G23:G29)</f>
        <v>633</v>
      </c>
      <c r="H30" s="5"/>
      <c r="I30" s="1"/>
      <c r="J30" s="1"/>
    </row>
    <row r="31" spans="1:10" x14ac:dyDescent="0.25">
      <c r="A31" s="18" t="s">
        <v>19</v>
      </c>
      <c r="B31" s="2"/>
      <c r="C31" s="18">
        <f>C22+C30</f>
        <v>1360</v>
      </c>
      <c r="D31" s="7">
        <f>D22+D30</f>
        <v>39.909999999999997</v>
      </c>
      <c r="E31" s="7">
        <f>E22+E30</f>
        <v>35.79</v>
      </c>
      <c r="F31" s="7">
        <f>F22+F30</f>
        <v>136.96999999999997</v>
      </c>
      <c r="G31" s="7">
        <f>G22+G30</f>
        <v>1172</v>
      </c>
      <c r="H31" s="5"/>
      <c r="I31" s="1"/>
      <c r="J31" s="1"/>
    </row>
    <row r="32" spans="1:10" ht="36.75" customHeight="1" x14ac:dyDescent="0.25">
      <c r="A32" s="25" t="s">
        <v>66</v>
      </c>
      <c r="B32" s="25"/>
      <c r="C32" s="25"/>
      <c r="D32" s="25"/>
      <c r="E32" s="25"/>
      <c r="F32" s="25"/>
      <c r="G32" s="25"/>
      <c r="H32" s="25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x14ac:dyDescent="0.25">
      <c r="A34" s="26" t="s">
        <v>0</v>
      </c>
      <c r="B34" s="26" t="s">
        <v>1</v>
      </c>
      <c r="C34" s="26" t="s">
        <v>10</v>
      </c>
      <c r="D34" s="27" t="s">
        <v>11</v>
      </c>
      <c r="E34" s="27"/>
      <c r="F34" s="27"/>
      <c r="G34" s="26" t="s">
        <v>12</v>
      </c>
      <c r="H34" s="26" t="s">
        <v>9</v>
      </c>
      <c r="I34" s="1"/>
      <c r="J34" s="1"/>
    </row>
    <row r="35" spans="1:10" x14ac:dyDescent="0.25">
      <c r="A35" s="26"/>
      <c r="B35" s="26"/>
      <c r="C35" s="26"/>
      <c r="D35" s="18" t="s">
        <v>2</v>
      </c>
      <c r="E35" s="18" t="s">
        <v>3</v>
      </c>
      <c r="F35" s="18" t="s">
        <v>4</v>
      </c>
      <c r="G35" s="26"/>
      <c r="H35" s="26"/>
      <c r="I35" s="1"/>
      <c r="J35" s="1"/>
    </row>
    <row r="36" spans="1:10" x14ac:dyDescent="0.25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1"/>
      <c r="J36" s="1"/>
    </row>
    <row r="37" spans="1:10" x14ac:dyDescent="0.25">
      <c r="A37" s="4" t="s">
        <v>13</v>
      </c>
      <c r="B37" s="2"/>
      <c r="C37" s="2"/>
      <c r="D37" s="2"/>
      <c r="E37" s="2"/>
      <c r="F37" s="2"/>
      <c r="G37" s="2"/>
      <c r="H37" s="2"/>
      <c r="I37" s="1"/>
      <c r="J37" s="1"/>
    </row>
    <row r="38" spans="1:10" x14ac:dyDescent="0.25">
      <c r="A38" s="4" t="s">
        <v>21</v>
      </c>
      <c r="B38" s="10"/>
      <c r="C38" s="10"/>
      <c r="D38" s="10"/>
      <c r="E38" s="10"/>
      <c r="F38" s="10"/>
      <c r="G38" s="10"/>
      <c r="H38" s="10"/>
      <c r="I38" s="1"/>
      <c r="J38" s="1"/>
    </row>
    <row r="39" spans="1:10" x14ac:dyDescent="0.25">
      <c r="A39" s="18" t="s">
        <v>15</v>
      </c>
      <c r="B39" s="10" t="s">
        <v>50</v>
      </c>
      <c r="C39" s="9">
        <v>150</v>
      </c>
      <c r="D39" s="11">
        <v>8.5</v>
      </c>
      <c r="E39" s="11">
        <v>6.36</v>
      </c>
      <c r="F39" s="11">
        <v>37.700000000000003</v>
      </c>
      <c r="G39" s="11">
        <v>242</v>
      </c>
      <c r="H39" s="9">
        <v>202</v>
      </c>
    </row>
    <row r="40" spans="1:10" x14ac:dyDescent="0.25">
      <c r="A40" s="18"/>
      <c r="B40" s="10" t="s">
        <v>74</v>
      </c>
      <c r="C40" s="9">
        <v>80</v>
      </c>
      <c r="D40" s="11">
        <v>12.24</v>
      </c>
      <c r="E40" s="11">
        <v>8.8000000000000007</v>
      </c>
      <c r="F40" s="11">
        <v>10.64</v>
      </c>
      <c r="G40" s="11">
        <v>171</v>
      </c>
      <c r="H40" s="9">
        <v>347</v>
      </c>
    </row>
    <row r="41" spans="1:10" x14ac:dyDescent="0.25">
      <c r="A41" s="18"/>
      <c r="B41" s="13" t="s">
        <v>79</v>
      </c>
      <c r="C41" s="9">
        <v>200</v>
      </c>
      <c r="D41" s="11">
        <v>1</v>
      </c>
      <c r="E41" s="11">
        <v>0.2</v>
      </c>
      <c r="F41" s="11">
        <v>20.2</v>
      </c>
      <c r="G41" s="11">
        <v>86</v>
      </c>
      <c r="H41" s="9">
        <v>501</v>
      </c>
    </row>
    <row r="42" spans="1:10" x14ac:dyDescent="0.25">
      <c r="A42" s="18"/>
      <c r="B42" s="10" t="s">
        <v>39</v>
      </c>
      <c r="C42" s="9">
        <v>30</v>
      </c>
      <c r="D42" s="11">
        <v>2.25</v>
      </c>
      <c r="E42" s="11">
        <v>0.87</v>
      </c>
      <c r="F42" s="11">
        <v>15.42</v>
      </c>
      <c r="G42" s="11">
        <v>79</v>
      </c>
      <c r="H42" s="9">
        <v>576</v>
      </c>
    </row>
    <row r="43" spans="1:10" x14ac:dyDescent="0.25">
      <c r="A43" s="18" t="s">
        <v>17</v>
      </c>
      <c r="B43" s="10"/>
      <c r="C43" s="14">
        <f>SUM(C39:C42)</f>
        <v>460</v>
      </c>
      <c r="D43" s="8">
        <f>SUM(D39:D42)</f>
        <v>23.990000000000002</v>
      </c>
      <c r="E43" s="8">
        <f>SUM(E39:E42)</f>
        <v>16.23</v>
      </c>
      <c r="F43" s="8">
        <f>SUM(F39:F42)</f>
        <v>83.960000000000008</v>
      </c>
      <c r="G43" s="8">
        <f>SUM(G39:G42)</f>
        <v>578</v>
      </c>
      <c r="H43" s="9"/>
    </row>
    <row r="44" spans="1:10" x14ac:dyDescent="0.25">
      <c r="A44" s="18" t="s">
        <v>16</v>
      </c>
      <c r="B44" s="10" t="s">
        <v>96</v>
      </c>
      <c r="C44" s="9">
        <v>30</v>
      </c>
      <c r="D44" s="11">
        <v>0.21</v>
      </c>
      <c r="E44" s="11">
        <v>0.03</v>
      </c>
      <c r="F44" s="11">
        <v>0.56999999999999995</v>
      </c>
      <c r="G44" s="11">
        <v>4</v>
      </c>
      <c r="H44" s="9">
        <v>148</v>
      </c>
    </row>
    <row r="45" spans="1:10" x14ac:dyDescent="0.25">
      <c r="A45" s="18"/>
      <c r="B45" s="10" t="s">
        <v>64</v>
      </c>
      <c r="C45" s="9">
        <v>200</v>
      </c>
      <c r="D45" s="9">
        <v>2.08</v>
      </c>
      <c r="E45" s="11">
        <v>2.64</v>
      </c>
      <c r="F45" s="11">
        <v>6.16</v>
      </c>
      <c r="G45" s="11">
        <v>126</v>
      </c>
      <c r="H45" s="9">
        <v>113</v>
      </c>
    </row>
    <row r="46" spans="1:10" x14ac:dyDescent="0.25">
      <c r="A46" s="2"/>
      <c r="B46" s="10" t="s">
        <v>78</v>
      </c>
      <c r="C46" s="9">
        <v>180</v>
      </c>
      <c r="D46" s="11">
        <v>9</v>
      </c>
      <c r="E46" s="11">
        <v>13.2</v>
      </c>
      <c r="F46" s="11">
        <v>1.7</v>
      </c>
      <c r="G46" s="11">
        <v>281</v>
      </c>
      <c r="H46" s="9">
        <v>363</v>
      </c>
    </row>
    <row r="47" spans="1:10" x14ac:dyDescent="0.25">
      <c r="A47" s="2"/>
      <c r="B47" s="10" t="s">
        <v>71</v>
      </c>
      <c r="C47" s="9">
        <v>200</v>
      </c>
      <c r="D47" s="11"/>
      <c r="E47" s="11"/>
      <c r="F47" s="11">
        <v>15</v>
      </c>
      <c r="G47" s="11">
        <v>60</v>
      </c>
      <c r="H47" s="9">
        <v>484</v>
      </c>
    </row>
    <row r="48" spans="1:10" x14ac:dyDescent="0.25">
      <c r="A48" s="2"/>
      <c r="B48" s="10" t="s">
        <v>20</v>
      </c>
      <c r="C48" s="5">
        <v>40</v>
      </c>
      <c r="D48" s="6">
        <v>2.72</v>
      </c>
      <c r="E48" s="6">
        <v>0.52</v>
      </c>
      <c r="F48" s="6">
        <v>15.9</v>
      </c>
      <c r="G48" s="6">
        <v>80</v>
      </c>
      <c r="H48" s="5">
        <v>575</v>
      </c>
    </row>
    <row r="49" spans="1:8" x14ac:dyDescent="0.25">
      <c r="A49" s="2"/>
      <c r="B49" s="10" t="s">
        <v>39</v>
      </c>
      <c r="C49" s="5">
        <v>20</v>
      </c>
      <c r="D49" s="6">
        <v>1.5</v>
      </c>
      <c r="E49" s="6">
        <v>0.57999999999999996</v>
      </c>
      <c r="F49" s="6">
        <v>10.28</v>
      </c>
      <c r="G49" s="6">
        <v>53</v>
      </c>
      <c r="H49" s="5">
        <v>576</v>
      </c>
    </row>
    <row r="50" spans="1:8" x14ac:dyDescent="0.25">
      <c r="A50" s="18" t="s">
        <v>18</v>
      </c>
      <c r="B50" s="2"/>
      <c r="C50" s="18">
        <f>SUM(C44:C49)</f>
        <v>670</v>
      </c>
      <c r="D50" s="7">
        <f>SUM(D44:D49)</f>
        <v>15.51</v>
      </c>
      <c r="E50" s="7">
        <f>SUM(E44:E49)</f>
        <v>16.97</v>
      </c>
      <c r="F50" s="7">
        <f>SUM(F44:F49)</f>
        <v>49.61</v>
      </c>
      <c r="G50" s="7">
        <f>SUM(G44:G49)</f>
        <v>604</v>
      </c>
      <c r="H50" s="5"/>
    </row>
    <row r="51" spans="1:8" x14ac:dyDescent="0.25">
      <c r="A51" s="18" t="s">
        <v>19</v>
      </c>
      <c r="B51" s="2"/>
      <c r="C51" s="18">
        <f>C43+C50</f>
        <v>1130</v>
      </c>
      <c r="D51" s="7">
        <f>D43+D50</f>
        <v>39.5</v>
      </c>
      <c r="E51" s="7">
        <f>E43+E50</f>
        <v>33.200000000000003</v>
      </c>
      <c r="F51" s="7">
        <f>F43+F50</f>
        <v>133.57</v>
      </c>
      <c r="G51" s="7">
        <f>G43+G50</f>
        <v>1182</v>
      </c>
      <c r="H51" s="5"/>
    </row>
    <row r="52" spans="1:8" ht="31.5" customHeight="1" x14ac:dyDescent="0.25">
      <c r="A52" s="25" t="s">
        <v>66</v>
      </c>
      <c r="B52" s="25"/>
      <c r="C52" s="25"/>
      <c r="D52" s="25"/>
      <c r="E52" s="25"/>
      <c r="F52" s="25"/>
      <c r="G52" s="25"/>
      <c r="H52" s="25"/>
    </row>
    <row r="53" spans="1:8" x14ac:dyDescent="0.25">
      <c r="A53" s="26" t="s">
        <v>0</v>
      </c>
      <c r="B53" s="26" t="s">
        <v>1</v>
      </c>
      <c r="C53" s="26" t="s">
        <v>10</v>
      </c>
      <c r="D53" s="27" t="s">
        <v>11</v>
      </c>
      <c r="E53" s="27"/>
      <c r="F53" s="27"/>
      <c r="G53" s="26" t="s">
        <v>12</v>
      </c>
      <c r="H53" s="26" t="s">
        <v>9</v>
      </c>
    </row>
    <row r="54" spans="1:8" x14ac:dyDescent="0.25">
      <c r="A54" s="26"/>
      <c r="B54" s="26"/>
      <c r="C54" s="26"/>
      <c r="D54" s="18" t="s">
        <v>2</v>
      </c>
      <c r="E54" s="18" t="s">
        <v>3</v>
      </c>
      <c r="F54" s="18" t="s">
        <v>4</v>
      </c>
      <c r="G54" s="26"/>
      <c r="H54" s="26"/>
    </row>
    <row r="55" spans="1:8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</row>
    <row r="56" spans="1:8" x14ac:dyDescent="0.25">
      <c r="A56" s="4" t="s">
        <v>13</v>
      </c>
      <c r="B56" s="2"/>
      <c r="C56" s="2"/>
      <c r="D56" s="2"/>
      <c r="E56" s="2"/>
      <c r="F56" s="2"/>
      <c r="G56" s="2"/>
      <c r="H56" s="2"/>
    </row>
    <row r="57" spans="1:8" x14ac:dyDescent="0.25">
      <c r="A57" s="4" t="s">
        <v>23</v>
      </c>
      <c r="B57" s="2"/>
      <c r="C57" s="2"/>
      <c r="D57" s="2"/>
      <c r="E57" s="2"/>
      <c r="F57" s="2"/>
      <c r="G57" s="2"/>
      <c r="H57" s="2"/>
    </row>
    <row r="58" spans="1:8" x14ac:dyDescent="0.25">
      <c r="A58" s="18" t="s">
        <v>15</v>
      </c>
      <c r="B58" s="10" t="s">
        <v>47</v>
      </c>
      <c r="C58" s="9">
        <v>180</v>
      </c>
      <c r="D58" s="11">
        <v>19.57</v>
      </c>
      <c r="E58" s="11">
        <v>7.29</v>
      </c>
      <c r="F58" s="11">
        <v>29.8</v>
      </c>
      <c r="G58" s="11">
        <v>284</v>
      </c>
      <c r="H58" s="9">
        <v>375</v>
      </c>
    </row>
    <row r="59" spans="1:8" x14ac:dyDescent="0.25">
      <c r="A59" s="18"/>
      <c r="B59" s="10" t="s">
        <v>42</v>
      </c>
      <c r="C59" s="9">
        <v>20</v>
      </c>
      <c r="D59" s="11">
        <v>0.16</v>
      </c>
      <c r="E59" s="11">
        <v>0.02</v>
      </c>
      <c r="F59" s="11">
        <v>0.34</v>
      </c>
      <c r="G59" s="11">
        <v>2</v>
      </c>
      <c r="H59" s="9">
        <v>149</v>
      </c>
    </row>
    <row r="60" spans="1:8" x14ac:dyDescent="0.25">
      <c r="A60" s="18"/>
      <c r="B60" s="10" t="s">
        <v>45</v>
      </c>
      <c r="C60" s="9">
        <v>200</v>
      </c>
      <c r="D60" s="11">
        <v>0.2</v>
      </c>
      <c r="E60" s="11">
        <v>0.1</v>
      </c>
      <c r="F60" s="11">
        <v>9.3000000000000007</v>
      </c>
      <c r="G60" s="11">
        <v>38</v>
      </c>
      <c r="H60" s="9">
        <v>457</v>
      </c>
    </row>
    <row r="61" spans="1:8" x14ac:dyDescent="0.25">
      <c r="A61" s="18"/>
      <c r="B61" s="10" t="s">
        <v>39</v>
      </c>
      <c r="C61" s="9">
        <v>30</v>
      </c>
      <c r="D61" s="11">
        <v>2.25</v>
      </c>
      <c r="E61" s="11">
        <v>0.87</v>
      </c>
      <c r="F61" s="11">
        <v>15.42</v>
      </c>
      <c r="G61" s="11">
        <v>79</v>
      </c>
      <c r="H61" s="9">
        <v>576</v>
      </c>
    </row>
    <row r="62" spans="1:8" x14ac:dyDescent="0.25">
      <c r="A62" s="18" t="s">
        <v>17</v>
      </c>
      <c r="B62" s="10"/>
      <c r="C62" s="14">
        <f>SUM(C58:C61)</f>
        <v>430</v>
      </c>
      <c r="D62" s="8">
        <f>SUM(D58:D61)</f>
        <v>22.18</v>
      </c>
      <c r="E62" s="8">
        <f>SUM(E58:E61)</f>
        <v>8.2799999999999994</v>
      </c>
      <c r="F62" s="8">
        <f>SUM(F58:F61)</f>
        <v>54.86</v>
      </c>
      <c r="G62" s="8">
        <f>SUM(G58:G61)</f>
        <v>403</v>
      </c>
      <c r="H62" s="9"/>
    </row>
    <row r="63" spans="1:8" x14ac:dyDescent="0.25">
      <c r="A63" s="18" t="s">
        <v>16</v>
      </c>
      <c r="B63" s="10" t="s">
        <v>96</v>
      </c>
      <c r="C63" s="9">
        <v>30</v>
      </c>
      <c r="D63" s="11">
        <v>0.33</v>
      </c>
      <c r="E63" s="11">
        <v>0.06</v>
      </c>
      <c r="F63" s="11">
        <v>1.1399999999999999</v>
      </c>
      <c r="G63" s="11">
        <v>7</v>
      </c>
      <c r="H63" s="9">
        <v>148</v>
      </c>
    </row>
    <row r="64" spans="1:8" x14ac:dyDescent="0.25">
      <c r="A64" s="18"/>
      <c r="B64" s="10" t="s">
        <v>43</v>
      </c>
      <c r="C64" s="9">
        <v>200</v>
      </c>
      <c r="D64" s="11">
        <v>7.44</v>
      </c>
      <c r="E64" s="11">
        <v>9.1199999999999992</v>
      </c>
      <c r="F64" s="11">
        <v>8.0399999999999991</v>
      </c>
      <c r="G64" s="11">
        <v>144</v>
      </c>
      <c r="H64" s="9">
        <v>122</v>
      </c>
    </row>
    <row r="65" spans="1:8" x14ac:dyDescent="0.25">
      <c r="A65" s="2"/>
      <c r="B65" s="10" t="s">
        <v>44</v>
      </c>
      <c r="C65" s="9">
        <v>180</v>
      </c>
      <c r="D65" s="11">
        <v>16.920000000000002</v>
      </c>
      <c r="E65" s="11">
        <v>12.87</v>
      </c>
      <c r="F65" s="11">
        <v>23.22</v>
      </c>
      <c r="G65" s="11">
        <v>277</v>
      </c>
      <c r="H65" s="9">
        <v>328</v>
      </c>
    </row>
    <row r="66" spans="1:8" x14ac:dyDescent="0.25">
      <c r="A66" s="2"/>
      <c r="B66" s="10" t="s">
        <v>52</v>
      </c>
      <c r="C66" s="9">
        <v>200</v>
      </c>
      <c r="D66" s="11">
        <v>0.6</v>
      </c>
      <c r="E66" s="11">
        <v>0.1</v>
      </c>
      <c r="F66" s="11">
        <v>16</v>
      </c>
      <c r="G66" s="11">
        <v>84</v>
      </c>
      <c r="H66" s="9">
        <v>495</v>
      </c>
    </row>
    <row r="67" spans="1:8" x14ac:dyDescent="0.25">
      <c r="A67" s="2"/>
      <c r="B67" s="10" t="s">
        <v>20</v>
      </c>
      <c r="C67" s="5">
        <v>40</v>
      </c>
      <c r="D67" s="6">
        <v>2.72</v>
      </c>
      <c r="E67" s="6">
        <v>0.52</v>
      </c>
      <c r="F67" s="6">
        <v>15.9</v>
      </c>
      <c r="G67" s="6">
        <v>80</v>
      </c>
      <c r="H67" s="5">
        <v>575</v>
      </c>
    </row>
    <row r="68" spans="1:8" x14ac:dyDescent="0.25">
      <c r="A68" s="2"/>
      <c r="B68" s="10" t="s">
        <v>39</v>
      </c>
      <c r="C68" s="5">
        <v>20</v>
      </c>
      <c r="D68" s="6">
        <v>1.5</v>
      </c>
      <c r="E68" s="6">
        <v>0.57999999999999996</v>
      </c>
      <c r="F68" s="6">
        <v>10.28</v>
      </c>
      <c r="G68" s="6">
        <v>53</v>
      </c>
      <c r="H68" s="5">
        <v>576</v>
      </c>
    </row>
    <row r="69" spans="1:8" x14ac:dyDescent="0.25">
      <c r="A69" s="18" t="s">
        <v>18</v>
      </c>
      <c r="B69" s="2"/>
      <c r="C69" s="18">
        <f>SUM(C63:C68)</f>
        <v>670</v>
      </c>
      <c r="D69" s="7">
        <f>SUM(D63:D68)</f>
        <v>29.51</v>
      </c>
      <c r="E69" s="7">
        <f>SUM(E63:E68)</f>
        <v>23.249999999999996</v>
      </c>
      <c r="F69" s="7">
        <f>SUM(F63:F68)</f>
        <v>74.58</v>
      </c>
      <c r="G69" s="7">
        <f>SUM(G63:G68)</f>
        <v>645</v>
      </c>
      <c r="H69" s="5"/>
    </row>
    <row r="70" spans="1:8" x14ac:dyDescent="0.25">
      <c r="A70" s="18" t="s">
        <v>19</v>
      </c>
      <c r="B70" s="2"/>
      <c r="C70" s="18">
        <f>SUM(C62+C69)</f>
        <v>1100</v>
      </c>
      <c r="D70" s="8">
        <f>D62+D69</f>
        <v>51.69</v>
      </c>
      <c r="E70" s="8">
        <f>E62+E69</f>
        <v>31.529999999999994</v>
      </c>
      <c r="F70" s="8">
        <f>F62+F69</f>
        <v>129.44</v>
      </c>
      <c r="G70" s="8">
        <f>G62+G69</f>
        <v>1048</v>
      </c>
      <c r="H70" s="5"/>
    </row>
    <row r="71" spans="1:8" ht="32.25" customHeight="1" x14ac:dyDescent="0.25">
      <c r="A71" s="25" t="s">
        <v>66</v>
      </c>
      <c r="B71" s="25"/>
      <c r="C71" s="25"/>
      <c r="D71" s="25"/>
      <c r="E71" s="25"/>
      <c r="F71" s="25"/>
      <c r="G71" s="25"/>
      <c r="H71" s="25"/>
    </row>
    <row r="72" spans="1:8" x14ac:dyDescent="0.25">
      <c r="A72" s="26" t="s">
        <v>0</v>
      </c>
      <c r="B72" s="26" t="s">
        <v>1</v>
      </c>
      <c r="C72" s="26" t="s">
        <v>10</v>
      </c>
      <c r="D72" s="27" t="s">
        <v>11</v>
      </c>
      <c r="E72" s="27"/>
      <c r="F72" s="27"/>
      <c r="G72" s="26" t="s">
        <v>12</v>
      </c>
      <c r="H72" s="26" t="s">
        <v>9</v>
      </c>
    </row>
    <row r="73" spans="1:8" x14ac:dyDescent="0.25">
      <c r="A73" s="26"/>
      <c r="B73" s="26"/>
      <c r="C73" s="26"/>
      <c r="D73" s="18" t="s">
        <v>2</v>
      </c>
      <c r="E73" s="18" t="s">
        <v>3</v>
      </c>
      <c r="F73" s="18" t="s">
        <v>4</v>
      </c>
      <c r="G73" s="26"/>
      <c r="H73" s="26"/>
    </row>
    <row r="74" spans="1:8" x14ac:dyDescent="0.25">
      <c r="A74" s="3">
        <v>1</v>
      </c>
      <c r="B74" s="3">
        <v>2</v>
      </c>
      <c r="C74" s="3">
        <v>3</v>
      </c>
      <c r="D74" s="3">
        <v>4</v>
      </c>
      <c r="E74" s="3">
        <v>5</v>
      </c>
      <c r="F74" s="3">
        <v>6</v>
      </c>
      <c r="G74" s="3">
        <v>7</v>
      </c>
      <c r="H74" s="3">
        <v>8</v>
      </c>
    </row>
    <row r="75" spans="1:8" x14ac:dyDescent="0.25">
      <c r="A75" s="4" t="s">
        <v>13</v>
      </c>
      <c r="B75" s="2"/>
      <c r="C75" s="2"/>
      <c r="D75" s="2"/>
      <c r="E75" s="2"/>
      <c r="F75" s="2"/>
      <c r="G75" s="2"/>
      <c r="H75" s="2"/>
    </row>
    <row r="76" spans="1:8" x14ac:dyDescent="0.25">
      <c r="A76" s="4" t="s">
        <v>25</v>
      </c>
      <c r="B76" s="2"/>
      <c r="C76" s="2"/>
      <c r="D76" s="2"/>
      <c r="E76" s="2"/>
      <c r="F76" s="2"/>
      <c r="G76" s="2"/>
      <c r="H76" s="2"/>
    </row>
    <row r="77" spans="1:8" x14ac:dyDescent="0.25">
      <c r="A77" s="18" t="s">
        <v>15</v>
      </c>
      <c r="B77" s="13" t="s">
        <v>55</v>
      </c>
      <c r="C77" s="5">
        <v>150</v>
      </c>
      <c r="D77" s="11">
        <v>5.55</v>
      </c>
      <c r="E77" s="11">
        <v>4.95</v>
      </c>
      <c r="F77" s="11">
        <v>29.55</v>
      </c>
      <c r="G77" s="11">
        <v>185</v>
      </c>
      <c r="H77" s="9">
        <v>256</v>
      </c>
    </row>
    <row r="78" spans="1:8" x14ac:dyDescent="0.25">
      <c r="A78" s="18"/>
      <c r="B78" s="10" t="s">
        <v>51</v>
      </c>
      <c r="C78" s="9">
        <v>100</v>
      </c>
      <c r="D78" s="11">
        <v>9</v>
      </c>
      <c r="E78" s="11">
        <v>19.5</v>
      </c>
      <c r="F78" s="11">
        <v>3.3</v>
      </c>
      <c r="G78" s="11">
        <v>258</v>
      </c>
      <c r="H78" s="9">
        <v>327</v>
      </c>
    </row>
    <row r="79" spans="1:8" x14ac:dyDescent="0.25">
      <c r="A79" s="18"/>
      <c r="B79" s="13" t="s">
        <v>41</v>
      </c>
      <c r="C79" s="9">
        <v>200</v>
      </c>
      <c r="D79" s="11">
        <v>2.8</v>
      </c>
      <c r="E79" s="11">
        <v>2.5</v>
      </c>
      <c r="F79" s="11">
        <v>13.6</v>
      </c>
      <c r="G79" s="11">
        <v>88</v>
      </c>
      <c r="H79" s="9">
        <v>465</v>
      </c>
    </row>
    <row r="80" spans="1:8" x14ac:dyDescent="0.25">
      <c r="A80" s="18"/>
      <c r="B80" s="10" t="s">
        <v>39</v>
      </c>
      <c r="C80" s="9">
        <v>30</v>
      </c>
      <c r="D80" s="11">
        <v>2.25</v>
      </c>
      <c r="E80" s="11">
        <v>0.87</v>
      </c>
      <c r="F80" s="11">
        <v>15.42</v>
      </c>
      <c r="G80" s="11">
        <v>79</v>
      </c>
      <c r="H80" s="9">
        <v>576</v>
      </c>
    </row>
    <row r="81" spans="1:8" x14ac:dyDescent="0.25">
      <c r="A81" s="18" t="s">
        <v>17</v>
      </c>
      <c r="B81" s="2"/>
      <c r="C81" s="18">
        <f>SUM(C77:C80)</f>
        <v>480</v>
      </c>
      <c r="D81" s="7">
        <f>SUM(D77:D80)</f>
        <v>19.600000000000001</v>
      </c>
      <c r="E81" s="7">
        <f>SUM(E77:E80)</f>
        <v>27.82</v>
      </c>
      <c r="F81" s="7">
        <f>SUM(F77:F80)</f>
        <v>61.870000000000005</v>
      </c>
      <c r="G81" s="7">
        <f>SUM(G77:G80)</f>
        <v>610</v>
      </c>
      <c r="H81" s="5"/>
    </row>
    <row r="82" spans="1:8" x14ac:dyDescent="0.25">
      <c r="A82" s="18" t="s">
        <v>16</v>
      </c>
      <c r="B82" s="10" t="s">
        <v>49</v>
      </c>
      <c r="C82" s="9">
        <v>200</v>
      </c>
      <c r="D82" s="11">
        <v>3.2</v>
      </c>
      <c r="E82" s="11">
        <v>3.94</v>
      </c>
      <c r="F82" s="11">
        <v>7.38</v>
      </c>
      <c r="G82" s="11">
        <v>77</v>
      </c>
      <c r="H82" s="9">
        <v>117</v>
      </c>
    </row>
    <row r="83" spans="1:8" x14ac:dyDescent="0.25">
      <c r="A83" s="18"/>
      <c r="B83" s="10" t="s">
        <v>50</v>
      </c>
      <c r="C83" s="9">
        <v>150</v>
      </c>
      <c r="D83" s="11">
        <v>8.5</v>
      </c>
      <c r="E83" s="11">
        <v>6.36</v>
      </c>
      <c r="F83" s="11">
        <v>37.700000000000003</v>
      </c>
      <c r="G83" s="11">
        <v>242</v>
      </c>
      <c r="H83" s="9">
        <v>202</v>
      </c>
    </row>
    <row r="84" spans="1:8" x14ac:dyDescent="0.25">
      <c r="A84" s="2"/>
      <c r="B84" s="10" t="s">
        <v>90</v>
      </c>
      <c r="C84" s="9">
        <v>80</v>
      </c>
      <c r="D84" s="11">
        <v>7</v>
      </c>
      <c r="E84" s="11">
        <v>3.46</v>
      </c>
      <c r="F84" s="11">
        <v>4.8</v>
      </c>
      <c r="G84" s="11">
        <v>198</v>
      </c>
      <c r="H84" s="9">
        <v>372</v>
      </c>
    </row>
    <row r="85" spans="1:8" x14ac:dyDescent="0.25">
      <c r="A85" s="2"/>
      <c r="B85" s="10" t="s">
        <v>97</v>
      </c>
      <c r="C85" s="9">
        <v>40</v>
      </c>
      <c r="D85" s="11">
        <v>0.6</v>
      </c>
      <c r="E85" s="11">
        <v>3.73</v>
      </c>
      <c r="F85" s="11">
        <v>0.97</v>
      </c>
      <c r="G85" s="11">
        <v>70</v>
      </c>
      <c r="H85" s="9">
        <v>408</v>
      </c>
    </row>
    <row r="86" spans="1:8" x14ac:dyDescent="0.25">
      <c r="A86" s="2"/>
      <c r="B86" s="10" t="s">
        <v>70</v>
      </c>
      <c r="C86" s="9">
        <v>200</v>
      </c>
      <c r="D86" s="11">
        <v>0.3</v>
      </c>
      <c r="E86" s="11">
        <v>0.1</v>
      </c>
      <c r="F86" s="11">
        <v>9.5</v>
      </c>
      <c r="G86" s="11">
        <v>40</v>
      </c>
      <c r="H86" s="9">
        <v>459</v>
      </c>
    </row>
    <row r="87" spans="1:8" x14ac:dyDescent="0.25">
      <c r="A87" s="2"/>
      <c r="B87" s="10" t="s">
        <v>20</v>
      </c>
      <c r="C87" s="5">
        <v>40</v>
      </c>
      <c r="D87" s="6">
        <v>2.72</v>
      </c>
      <c r="E87" s="6">
        <v>0.52</v>
      </c>
      <c r="F87" s="6">
        <v>15.9</v>
      </c>
      <c r="G87" s="6">
        <v>80</v>
      </c>
      <c r="H87" s="5">
        <v>575</v>
      </c>
    </row>
    <row r="88" spans="1:8" x14ac:dyDescent="0.25">
      <c r="A88" s="2"/>
      <c r="B88" s="10" t="s">
        <v>39</v>
      </c>
      <c r="C88" s="5">
        <v>20</v>
      </c>
      <c r="D88" s="6">
        <v>1.5</v>
      </c>
      <c r="E88" s="6">
        <v>0.57999999999999996</v>
      </c>
      <c r="F88" s="6">
        <v>10.28</v>
      </c>
      <c r="G88" s="6">
        <v>53</v>
      </c>
      <c r="H88" s="5">
        <v>576</v>
      </c>
    </row>
    <row r="89" spans="1:8" x14ac:dyDescent="0.25">
      <c r="A89" s="18" t="s">
        <v>18</v>
      </c>
      <c r="B89" s="2"/>
      <c r="C89" s="18">
        <f>SUM(C82:C88)</f>
        <v>730</v>
      </c>
      <c r="D89" s="7">
        <f>SUM(D82:D88)</f>
        <v>23.82</v>
      </c>
      <c r="E89" s="7">
        <f>SUM(E82:E88)</f>
        <v>18.690000000000001</v>
      </c>
      <c r="F89" s="7">
        <f>SUM(F82:F88)</f>
        <v>86.53</v>
      </c>
      <c r="G89" s="7">
        <f>SUM(G82:G88)</f>
        <v>760</v>
      </c>
      <c r="H89" s="5"/>
    </row>
    <row r="90" spans="1:8" x14ac:dyDescent="0.25">
      <c r="A90" s="18" t="s">
        <v>19</v>
      </c>
      <c r="B90" s="2"/>
      <c r="C90" s="18">
        <f>C81+C89</f>
        <v>1210</v>
      </c>
      <c r="D90" s="7">
        <f>D81+D89</f>
        <v>43.42</v>
      </c>
      <c r="E90" s="7">
        <f>E81+E89</f>
        <v>46.510000000000005</v>
      </c>
      <c r="F90" s="7">
        <f>F81+F89</f>
        <v>148.4</v>
      </c>
      <c r="G90" s="7">
        <f>G81+G89</f>
        <v>1370</v>
      </c>
      <c r="H90" s="5"/>
    </row>
    <row r="91" spans="1:8" ht="30" customHeight="1" x14ac:dyDescent="0.25">
      <c r="A91" s="25" t="s">
        <v>66</v>
      </c>
      <c r="B91" s="25"/>
      <c r="C91" s="25"/>
      <c r="D91" s="25"/>
      <c r="E91" s="25"/>
      <c r="F91" s="25"/>
      <c r="G91" s="25"/>
      <c r="H91" s="25"/>
    </row>
    <row r="92" spans="1:8" x14ac:dyDescent="0.25">
      <c r="A92" s="26" t="s">
        <v>0</v>
      </c>
      <c r="B92" s="26" t="s">
        <v>1</v>
      </c>
      <c r="C92" s="26" t="s">
        <v>10</v>
      </c>
      <c r="D92" s="27" t="s">
        <v>11</v>
      </c>
      <c r="E92" s="27"/>
      <c r="F92" s="27"/>
      <c r="G92" s="26" t="s">
        <v>12</v>
      </c>
      <c r="H92" s="26" t="s">
        <v>9</v>
      </c>
    </row>
    <row r="93" spans="1:8" x14ac:dyDescent="0.25">
      <c r="A93" s="26"/>
      <c r="B93" s="26"/>
      <c r="C93" s="26"/>
      <c r="D93" s="18" t="s">
        <v>2</v>
      </c>
      <c r="E93" s="18" t="s">
        <v>3</v>
      </c>
      <c r="F93" s="18" t="s">
        <v>4</v>
      </c>
      <c r="G93" s="26"/>
      <c r="H93" s="26"/>
    </row>
    <row r="94" spans="1:8" x14ac:dyDescent="0.25">
      <c r="A94" s="3">
        <v>1</v>
      </c>
      <c r="B94" s="3">
        <v>2</v>
      </c>
      <c r="C94" s="3">
        <v>3</v>
      </c>
      <c r="D94" s="3">
        <v>4</v>
      </c>
      <c r="E94" s="3">
        <v>5</v>
      </c>
      <c r="F94" s="3">
        <v>6</v>
      </c>
      <c r="G94" s="3">
        <v>7</v>
      </c>
      <c r="H94" s="3">
        <v>8</v>
      </c>
    </row>
    <row r="95" spans="1:8" x14ac:dyDescent="0.25">
      <c r="A95" s="4" t="s">
        <v>13</v>
      </c>
      <c r="B95" s="2"/>
      <c r="C95" s="2"/>
      <c r="D95" s="2"/>
      <c r="E95" s="2"/>
      <c r="F95" s="2"/>
      <c r="G95" s="2"/>
      <c r="H95" s="2"/>
    </row>
    <row r="96" spans="1:8" x14ac:dyDescent="0.25">
      <c r="A96" s="4" t="s">
        <v>26</v>
      </c>
      <c r="B96" s="2"/>
      <c r="C96" s="2"/>
      <c r="D96" s="2"/>
      <c r="E96" s="2"/>
      <c r="F96" s="2"/>
      <c r="G96" s="2"/>
      <c r="H96" s="2"/>
    </row>
    <row r="97" spans="1:8" x14ac:dyDescent="0.25">
      <c r="A97" s="18" t="s">
        <v>15</v>
      </c>
      <c r="B97" s="13" t="s">
        <v>60</v>
      </c>
      <c r="C97" s="9">
        <v>150</v>
      </c>
      <c r="D97" s="11">
        <v>15.7</v>
      </c>
      <c r="E97" s="11">
        <v>7.1</v>
      </c>
      <c r="F97" s="11">
        <v>27.8</v>
      </c>
      <c r="G97" s="11">
        <v>277</v>
      </c>
      <c r="H97" s="9">
        <v>283</v>
      </c>
    </row>
    <row r="98" spans="1:8" x14ac:dyDescent="0.25">
      <c r="A98" s="22"/>
      <c r="B98" s="13" t="s">
        <v>84</v>
      </c>
      <c r="C98" s="9">
        <v>30</v>
      </c>
      <c r="D98" s="11">
        <v>2.16</v>
      </c>
      <c r="E98" s="11">
        <v>2.5499999999999998</v>
      </c>
      <c r="F98" s="11">
        <v>16.649999999999999</v>
      </c>
      <c r="G98" s="11">
        <v>98</v>
      </c>
      <c r="H98" s="9">
        <v>471</v>
      </c>
    </row>
    <row r="99" spans="1:8" x14ac:dyDescent="0.25">
      <c r="A99" s="18"/>
      <c r="B99" s="10" t="s">
        <v>61</v>
      </c>
      <c r="C99" s="9">
        <v>200</v>
      </c>
      <c r="D99" s="11">
        <v>6</v>
      </c>
      <c r="E99" s="12">
        <v>5</v>
      </c>
      <c r="F99" s="11">
        <v>8</v>
      </c>
      <c r="G99" s="11">
        <v>108</v>
      </c>
      <c r="H99" s="9">
        <v>470</v>
      </c>
    </row>
    <row r="100" spans="1:8" x14ac:dyDescent="0.25">
      <c r="A100" s="18"/>
      <c r="B100" s="10" t="s">
        <v>39</v>
      </c>
      <c r="C100" s="9">
        <v>30</v>
      </c>
      <c r="D100" s="11">
        <v>2.25</v>
      </c>
      <c r="E100" s="11">
        <v>0.87</v>
      </c>
      <c r="F100" s="11">
        <v>15.42</v>
      </c>
      <c r="G100" s="11">
        <v>79</v>
      </c>
      <c r="H100" s="9">
        <v>576</v>
      </c>
    </row>
    <row r="101" spans="1:8" x14ac:dyDescent="0.25">
      <c r="A101" s="18"/>
      <c r="B101" s="10" t="s">
        <v>94</v>
      </c>
      <c r="C101" s="9">
        <v>130</v>
      </c>
      <c r="D101" s="11">
        <v>1.95</v>
      </c>
      <c r="E101" s="11">
        <v>0.65</v>
      </c>
      <c r="F101" s="11">
        <v>27.3</v>
      </c>
      <c r="G101" s="11">
        <v>125</v>
      </c>
      <c r="H101" s="9">
        <v>82</v>
      </c>
    </row>
    <row r="102" spans="1:8" x14ac:dyDescent="0.25">
      <c r="A102" s="18" t="s">
        <v>17</v>
      </c>
      <c r="B102" s="10"/>
      <c r="C102" s="14">
        <f>SUM(C97:C101)</f>
        <v>540</v>
      </c>
      <c r="D102" s="8">
        <f>SUM(D97:D101)</f>
        <v>28.06</v>
      </c>
      <c r="E102" s="8">
        <f>SUM(E97:E101)</f>
        <v>16.169999999999998</v>
      </c>
      <c r="F102" s="8">
        <f>SUM(F97:F101)</f>
        <v>95.17</v>
      </c>
      <c r="G102" s="8">
        <f>SUM(G97:G101)</f>
        <v>687</v>
      </c>
      <c r="H102" s="9"/>
    </row>
    <row r="103" spans="1:8" x14ac:dyDescent="0.25">
      <c r="A103" s="18" t="s">
        <v>16</v>
      </c>
      <c r="B103" s="10"/>
      <c r="C103" s="9"/>
      <c r="D103" s="11"/>
      <c r="E103" s="11"/>
      <c r="F103" s="11"/>
      <c r="G103" s="11"/>
      <c r="H103" s="9"/>
    </row>
    <row r="104" spans="1:8" ht="30" x14ac:dyDescent="0.25">
      <c r="A104" s="18"/>
      <c r="B104" s="10" t="s">
        <v>86</v>
      </c>
      <c r="C104" s="9">
        <v>60</v>
      </c>
      <c r="D104" s="11">
        <v>1.1399999999999999</v>
      </c>
      <c r="E104" s="11">
        <v>3.66</v>
      </c>
      <c r="F104" s="11">
        <v>3.48</v>
      </c>
      <c r="G104" s="11">
        <v>52</v>
      </c>
      <c r="H104" s="9">
        <v>25</v>
      </c>
    </row>
    <row r="105" spans="1:8" ht="30" x14ac:dyDescent="0.25">
      <c r="A105" s="23"/>
      <c r="B105" s="10" t="s">
        <v>81</v>
      </c>
      <c r="C105" s="9">
        <v>210</v>
      </c>
      <c r="D105" s="11">
        <v>1.71</v>
      </c>
      <c r="E105" s="11">
        <v>5.04</v>
      </c>
      <c r="F105" s="11">
        <v>5.88</v>
      </c>
      <c r="G105" s="11">
        <v>147</v>
      </c>
      <c r="H105" s="9" t="s">
        <v>98</v>
      </c>
    </row>
    <row r="106" spans="1:8" x14ac:dyDescent="0.25">
      <c r="A106" s="2"/>
      <c r="B106" s="13" t="s">
        <v>24</v>
      </c>
      <c r="C106" s="9">
        <v>150</v>
      </c>
      <c r="D106" s="11">
        <v>4.05</v>
      </c>
      <c r="E106" s="11">
        <v>6</v>
      </c>
      <c r="F106" s="11">
        <v>8.6999999999999993</v>
      </c>
      <c r="G106" s="11">
        <v>140</v>
      </c>
      <c r="H106" s="9">
        <v>377</v>
      </c>
    </row>
    <row r="107" spans="1:8" x14ac:dyDescent="0.25">
      <c r="A107" s="2"/>
      <c r="B107" s="10" t="s">
        <v>73</v>
      </c>
      <c r="C107" s="9">
        <v>80</v>
      </c>
      <c r="D107" s="11">
        <v>8.2799999999999994</v>
      </c>
      <c r="E107" s="11">
        <v>6.4</v>
      </c>
      <c r="F107" s="11">
        <v>10.1</v>
      </c>
      <c r="G107" s="11">
        <v>139</v>
      </c>
      <c r="H107" s="9">
        <v>307</v>
      </c>
    </row>
    <row r="108" spans="1:8" x14ac:dyDescent="0.25">
      <c r="A108" s="2"/>
      <c r="B108" s="10" t="s">
        <v>45</v>
      </c>
      <c r="C108" s="9">
        <v>200</v>
      </c>
      <c r="D108" s="11">
        <v>0.2</v>
      </c>
      <c r="E108" s="11">
        <v>0.1</v>
      </c>
      <c r="F108" s="11">
        <v>9.3000000000000007</v>
      </c>
      <c r="G108" s="11">
        <v>38</v>
      </c>
      <c r="H108" s="9">
        <v>457</v>
      </c>
    </row>
    <row r="109" spans="1:8" x14ac:dyDescent="0.25">
      <c r="A109" s="2"/>
      <c r="B109" s="10" t="s">
        <v>20</v>
      </c>
      <c r="C109" s="5">
        <v>40</v>
      </c>
      <c r="D109" s="6">
        <v>2.72</v>
      </c>
      <c r="E109" s="6">
        <v>0.52</v>
      </c>
      <c r="F109" s="6">
        <v>15.9</v>
      </c>
      <c r="G109" s="6">
        <v>80</v>
      </c>
      <c r="H109" s="5">
        <v>575</v>
      </c>
    </row>
    <row r="110" spans="1:8" x14ac:dyDescent="0.25">
      <c r="A110" s="2"/>
      <c r="B110" s="10" t="s">
        <v>39</v>
      </c>
      <c r="C110" s="5">
        <v>20</v>
      </c>
      <c r="D110" s="6">
        <v>1.5</v>
      </c>
      <c r="E110" s="6">
        <v>0.57999999999999996</v>
      </c>
      <c r="F110" s="6">
        <v>10.28</v>
      </c>
      <c r="G110" s="6">
        <v>53</v>
      </c>
      <c r="H110" s="5">
        <v>576</v>
      </c>
    </row>
    <row r="111" spans="1:8" x14ac:dyDescent="0.25">
      <c r="A111" s="18" t="s">
        <v>18</v>
      </c>
      <c r="B111" s="2"/>
      <c r="C111" s="18">
        <f>SUM(C103:C110)</f>
        <v>760</v>
      </c>
      <c r="D111" s="7">
        <f>SUM(D103:D110)</f>
        <v>19.599999999999998</v>
      </c>
      <c r="E111" s="7">
        <f>SUM(E103:E110)</f>
        <v>22.3</v>
      </c>
      <c r="F111" s="7">
        <f>SUM(F103:F110)</f>
        <v>63.639999999999993</v>
      </c>
      <c r="G111" s="7">
        <f>SUM(G103:G110)</f>
        <v>649</v>
      </c>
      <c r="H111" s="5"/>
    </row>
    <row r="112" spans="1:8" x14ac:dyDescent="0.25">
      <c r="A112" s="18" t="s">
        <v>19</v>
      </c>
      <c r="B112" s="2"/>
      <c r="C112" s="18">
        <f>C102+C111</f>
        <v>1300</v>
      </c>
      <c r="D112" s="7">
        <f>D102+D111</f>
        <v>47.66</v>
      </c>
      <c r="E112" s="7">
        <f>E102+E111</f>
        <v>38.47</v>
      </c>
      <c r="F112" s="7">
        <f>F102+F111</f>
        <v>158.81</v>
      </c>
      <c r="G112" s="7">
        <f>G102+G111</f>
        <v>1336</v>
      </c>
      <c r="H112" s="5"/>
    </row>
    <row r="113" spans="1:8" ht="30.75" customHeight="1" x14ac:dyDescent="0.25">
      <c r="A113" s="25" t="s">
        <v>66</v>
      </c>
      <c r="B113" s="25"/>
      <c r="C113" s="25"/>
      <c r="D113" s="25"/>
      <c r="E113" s="25"/>
      <c r="F113" s="25"/>
      <c r="G113" s="25"/>
      <c r="H113" s="25"/>
    </row>
    <row r="114" spans="1:8" x14ac:dyDescent="0.25">
      <c r="A114" s="26" t="s">
        <v>0</v>
      </c>
      <c r="B114" s="26" t="s">
        <v>1</v>
      </c>
      <c r="C114" s="26" t="s">
        <v>10</v>
      </c>
      <c r="D114" s="27" t="s">
        <v>11</v>
      </c>
      <c r="E114" s="27"/>
      <c r="F114" s="27"/>
      <c r="G114" s="26" t="s">
        <v>12</v>
      </c>
      <c r="H114" s="26" t="s">
        <v>9</v>
      </c>
    </row>
    <row r="115" spans="1:8" x14ac:dyDescent="0.25">
      <c r="A115" s="26"/>
      <c r="B115" s="26"/>
      <c r="C115" s="26"/>
      <c r="D115" s="18" t="s">
        <v>2</v>
      </c>
      <c r="E115" s="18" t="s">
        <v>3</v>
      </c>
      <c r="F115" s="18" t="s">
        <v>4</v>
      </c>
      <c r="G115" s="26"/>
      <c r="H115" s="26"/>
    </row>
    <row r="116" spans="1:8" x14ac:dyDescent="0.25">
      <c r="A116" s="3">
        <v>1</v>
      </c>
      <c r="B116" s="3">
        <v>2</v>
      </c>
      <c r="C116" s="3">
        <v>3</v>
      </c>
      <c r="D116" s="3">
        <v>4</v>
      </c>
      <c r="E116" s="3">
        <v>5</v>
      </c>
      <c r="F116" s="3">
        <v>6</v>
      </c>
      <c r="G116" s="3">
        <v>7</v>
      </c>
      <c r="H116" s="3">
        <v>8</v>
      </c>
    </row>
    <row r="117" spans="1:8" x14ac:dyDescent="0.25">
      <c r="A117" s="4" t="s">
        <v>28</v>
      </c>
      <c r="B117" s="2"/>
      <c r="C117" s="2"/>
      <c r="D117" s="2"/>
      <c r="E117" s="2"/>
      <c r="F117" s="2"/>
      <c r="G117" s="2"/>
      <c r="H117" s="2"/>
    </row>
    <row r="118" spans="1:8" x14ac:dyDescent="0.25">
      <c r="A118" s="4" t="s">
        <v>29</v>
      </c>
      <c r="B118" s="2"/>
      <c r="C118" s="2"/>
      <c r="D118" s="2"/>
      <c r="E118" s="2"/>
      <c r="F118" s="2"/>
      <c r="G118" s="2"/>
      <c r="H118" s="2"/>
    </row>
    <row r="119" spans="1:8" ht="30" x14ac:dyDescent="0.25">
      <c r="A119" s="18" t="s">
        <v>15</v>
      </c>
      <c r="B119" s="13" t="s">
        <v>69</v>
      </c>
      <c r="C119" s="9">
        <v>200</v>
      </c>
      <c r="D119" s="11">
        <v>7</v>
      </c>
      <c r="E119" s="11">
        <v>8.27</v>
      </c>
      <c r="F119" s="11">
        <v>28.43</v>
      </c>
      <c r="G119" s="11">
        <v>217</v>
      </c>
      <c r="H119" s="9">
        <v>234</v>
      </c>
    </row>
    <row r="120" spans="1:8" x14ac:dyDescent="0.25">
      <c r="A120" s="21"/>
      <c r="B120" s="13" t="s">
        <v>38</v>
      </c>
      <c r="C120" s="9">
        <v>200</v>
      </c>
      <c r="D120" s="11">
        <v>3.3</v>
      </c>
      <c r="E120" s="11">
        <v>2.9</v>
      </c>
      <c r="F120" s="11">
        <v>13.8</v>
      </c>
      <c r="G120" s="11">
        <v>94</v>
      </c>
      <c r="H120" s="9">
        <v>462</v>
      </c>
    </row>
    <row r="121" spans="1:8" x14ac:dyDescent="0.25">
      <c r="A121" s="21"/>
      <c r="B121" s="10" t="s">
        <v>87</v>
      </c>
      <c r="C121" s="9">
        <v>10</v>
      </c>
      <c r="D121" s="11">
        <v>0.08</v>
      </c>
      <c r="E121" s="11">
        <v>7.25</v>
      </c>
      <c r="F121" s="11">
        <v>0.13</v>
      </c>
      <c r="G121" s="11">
        <v>66</v>
      </c>
      <c r="H121" s="9">
        <v>267</v>
      </c>
    </row>
    <row r="122" spans="1:8" x14ac:dyDescent="0.25">
      <c r="A122" s="18"/>
      <c r="B122" s="10" t="s">
        <v>39</v>
      </c>
      <c r="C122" s="9">
        <v>30</v>
      </c>
      <c r="D122" s="11">
        <v>2.25</v>
      </c>
      <c r="E122" s="11">
        <v>0.87</v>
      </c>
      <c r="F122" s="11">
        <v>15.42</v>
      </c>
      <c r="G122" s="11">
        <v>79</v>
      </c>
      <c r="H122" s="9">
        <v>576</v>
      </c>
    </row>
    <row r="123" spans="1:8" x14ac:dyDescent="0.25">
      <c r="A123" s="18" t="s">
        <v>17</v>
      </c>
      <c r="B123" s="10"/>
      <c r="C123" s="14">
        <f>SUM(C119:C122)</f>
        <v>440</v>
      </c>
      <c r="D123" s="8">
        <f>SUM(D119:D122)</f>
        <v>12.63</v>
      </c>
      <c r="E123" s="8">
        <f>SUM(E119:E122)</f>
        <v>19.290000000000003</v>
      </c>
      <c r="F123" s="8">
        <f>SUM(F119:F122)</f>
        <v>57.780000000000008</v>
      </c>
      <c r="G123" s="8">
        <f>SUM(G119:G122)</f>
        <v>456</v>
      </c>
      <c r="H123" s="9"/>
    </row>
    <row r="124" spans="1:8" ht="30" x14ac:dyDescent="0.25">
      <c r="A124" s="18" t="s">
        <v>16</v>
      </c>
      <c r="B124" s="10" t="s">
        <v>46</v>
      </c>
      <c r="C124" s="9">
        <v>60</v>
      </c>
      <c r="D124" s="11">
        <v>1</v>
      </c>
      <c r="E124" s="11">
        <v>5</v>
      </c>
      <c r="F124" s="11">
        <v>5</v>
      </c>
      <c r="G124" s="11">
        <v>71</v>
      </c>
      <c r="H124" s="9" t="s">
        <v>72</v>
      </c>
    </row>
    <row r="125" spans="1:8" ht="18.75" customHeight="1" x14ac:dyDescent="0.25">
      <c r="A125" s="18"/>
      <c r="B125" s="10" t="s">
        <v>54</v>
      </c>
      <c r="C125" s="9">
        <v>200</v>
      </c>
      <c r="D125" s="11">
        <v>1.2</v>
      </c>
      <c r="E125" s="11">
        <v>3.6</v>
      </c>
      <c r="F125" s="11">
        <v>3</v>
      </c>
      <c r="G125" s="11">
        <v>50</v>
      </c>
      <c r="H125" s="9">
        <v>104</v>
      </c>
    </row>
    <row r="126" spans="1:8" x14ac:dyDescent="0.25">
      <c r="A126" s="2"/>
      <c r="B126" s="10" t="s">
        <v>55</v>
      </c>
      <c r="C126" s="9">
        <v>150</v>
      </c>
      <c r="D126" s="11">
        <v>5.55</v>
      </c>
      <c r="E126" s="11">
        <v>4.95</v>
      </c>
      <c r="F126" s="11">
        <v>29.55</v>
      </c>
      <c r="G126" s="11">
        <v>185</v>
      </c>
      <c r="H126" s="9">
        <v>256</v>
      </c>
    </row>
    <row r="127" spans="1:8" x14ac:dyDescent="0.25">
      <c r="A127" s="2"/>
      <c r="B127" s="10" t="s">
        <v>74</v>
      </c>
      <c r="C127" s="9">
        <v>80</v>
      </c>
      <c r="D127" s="11">
        <v>12.24</v>
      </c>
      <c r="E127" s="11">
        <v>8.8000000000000007</v>
      </c>
      <c r="F127" s="11">
        <v>10.64</v>
      </c>
      <c r="G127" s="11">
        <v>171</v>
      </c>
      <c r="H127" s="9">
        <v>347</v>
      </c>
    </row>
    <row r="128" spans="1:8" x14ac:dyDescent="0.25">
      <c r="A128" s="2"/>
      <c r="B128" s="10" t="s">
        <v>52</v>
      </c>
      <c r="C128" s="9">
        <v>200</v>
      </c>
      <c r="D128" s="11">
        <v>0.6</v>
      </c>
      <c r="E128" s="11">
        <v>0.1</v>
      </c>
      <c r="F128" s="11">
        <v>16</v>
      </c>
      <c r="G128" s="11">
        <v>84</v>
      </c>
      <c r="H128" s="9">
        <v>495</v>
      </c>
    </row>
    <row r="129" spans="1:8" x14ac:dyDescent="0.25">
      <c r="A129" s="2"/>
      <c r="B129" s="10" t="s">
        <v>20</v>
      </c>
      <c r="C129" s="5">
        <v>40</v>
      </c>
      <c r="D129" s="6">
        <v>2.72</v>
      </c>
      <c r="E129" s="6">
        <v>0.52</v>
      </c>
      <c r="F129" s="6">
        <v>15.9</v>
      </c>
      <c r="G129" s="6">
        <v>80</v>
      </c>
      <c r="H129" s="5">
        <v>575</v>
      </c>
    </row>
    <row r="130" spans="1:8" x14ac:dyDescent="0.25">
      <c r="A130" s="2"/>
      <c r="B130" s="10" t="s">
        <v>39</v>
      </c>
      <c r="C130" s="5">
        <v>20</v>
      </c>
      <c r="D130" s="6">
        <v>1.5</v>
      </c>
      <c r="E130" s="6">
        <v>0.57999999999999996</v>
      </c>
      <c r="F130" s="6">
        <v>10.28</v>
      </c>
      <c r="G130" s="6">
        <v>53</v>
      </c>
      <c r="H130" s="5">
        <v>576</v>
      </c>
    </row>
    <row r="131" spans="1:8" x14ac:dyDescent="0.25">
      <c r="A131" s="18" t="s">
        <v>18</v>
      </c>
      <c r="B131" s="2"/>
      <c r="C131" s="18">
        <f>SUM(C124:C130)</f>
        <v>750</v>
      </c>
      <c r="D131" s="7">
        <f>SUM(D124:D130)</f>
        <v>24.810000000000002</v>
      </c>
      <c r="E131" s="7">
        <f>SUM(E124:E130)</f>
        <v>23.55</v>
      </c>
      <c r="F131" s="7">
        <f>SUM(F124:F130)</f>
        <v>90.37</v>
      </c>
      <c r="G131" s="7">
        <f>SUM(G124:G130)</f>
        <v>694</v>
      </c>
      <c r="H131" s="5"/>
    </row>
    <row r="132" spans="1:8" x14ac:dyDescent="0.25">
      <c r="A132" s="18" t="s">
        <v>19</v>
      </c>
      <c r="B132" s="2"/>
      <c r="C132" s="18">
        <f>C123+C131</f>
        <v>1190</v>
      </c>
      <c r="D132" s="7">
        <f>D123+D131</f>
        <v>37.440000000000005</v>
      </c>
      <c r="E132" s="7">
        <f>E123+E131</f>
        <v>42.84</v>
      </c>
      <c r="F132" s="7">
        <f>F123+F131</f>
        <v>148.15</v>
      </c>
      <c r="G132" s="7">
        <f>G123+G131</f>
        <v>1150</v>
      </c>
      <c r="H132" s="5"/>
    </row>
    <row r="133" spans="1:8" ht="31.5" customHeight="1" x14ac:dyDescent="0.25">
      <c r="A133" s="25" t="s">
        <v>66</v>
      </c>
      <c r="B133" s="25"/>
      <c r="C133" s="25"/>
      <c r="D133" s="25"/>
      <c r="E133" s="25"/>
      <c r="F133" s="25"/>
      <c r="G133" s="25"/>
      <c r="H133" s="25"/>
    </row>
    <row r="134" spans="1:8" x14ac:dyDescent="0.25">
      <c r="A134" s="26" t="s">
        <v>0</v>
      </c>
      <c r="B134" s="26" t="s">
        <v>1</v>
      </c>
      <c r="C134" s="26" t="s">
        <v>10</v>
      </c>
      <c r="D134" s="27" t="s">
        <v>11</v>
      </c>
      <c r="E134" s="27"/>
      <c r="F134" s="27"/>
      <c r="G134" s="26" t="s">
        <v>12</v>
      </c>
      <c r="H134" s="26" t="s">
        <v>9</v>
      </c>
    </row>
    <row r="135" spans="1:8" x14ac:dyDescent="0.25">
      <c r="A135" s="26"/>
      <c r="B135" s="26"/>
      <c r="C135" s="26"/>
      <c r="D135" s="18" t="s">
        <v>2</v>
      </c>
      <c r="E135" s="18" t="s">
        <v>3</v>
      </c>
      <c r="F135" s="18" t="s">
        <v>4</v>
      </c>
      <c r="G135" s="26"/>
      <c r="H135" s="26"/>
    </row>
    <row r="136" spans="1:8" x14ac:dyDescent="0.25">
      <c r="A136" s="3">
        <v>1</v>
      </c>
      <c r="B136" s="3">
        <v>2</v>
      </c>
      <c r="C136" s="3">
        <v>3</v>
      </c>
      <c r="D136" s="3">
        <v>4</v>
      </c>
      <c r="E136" s="3">
        <v>5</v>
      </c>
      <c r="F136" s="3">
        <v>6</v>
      </c>
      <c r="G136" s="3">
        <v>7</v>
      </c>
      <c r="H136" s="3">
        <v>8</v>
      </c>
    </row>
    <row r="137" spans="1:8" x14ac:dyDescent="0.25">
      <c r="A137" s="4" t="s">
        <v>28</v>
      </c>
      <c r="B137" s="2"/>
      <c r="C137" s="2"/>
      <c r="D137" s="2"/>
      <c r="E137" s="2"/>
      <c r="F137" s="2"/>
      <c r="G137" s="2"/>
      <c r="H137" s="2"/>
    </row>
    <row r="138" spans="1:8" x14ac:dyDescent="0.25">
      <c r="A138" s="4" t="s">
        <v>30</v>
      </c>
      <c r="B138" s="2"/>
      <c r="C138" s="2"/>
      <c r="D138" s="2"/>
      <c r="E138" s="2"/>
      <c r="F138" s="2"/>
      <c r="G138" s="2"/>
      <c r="H138" s="2"/>
    </row>
    <row r="139" spans="1:8" x14ac:dyDescent="0.25">
      <c r="A139" s="18" t="s">
        <v>15</v>
      </c>
      <c r="B139" s="10" t="s">
        <v>22</v>
      </c>
      <c r="C139" s="9">
        <v>150</v>
      </c>
      <c r="D139" s="11">
        <v>0.76</v>
      </c>
      <c r="E139" s="11">
        <v>10.43</v>
      </c>
      <c r="F139" s="11">
        <v>28.85</v>
      </c>
      <c r="G139" s="11">
        <v>220</v>
      </c>
      <c r="H139" s="9">
        <v>385</v>
      </c>
    </row>
    <row r="140" spans="1:8" x14ac:dyDescent="0.25">
      <c r="A140" s="18"/>
      <c r="B140" s="10" t="s">
        <v>91</v>
      </c>
      <c r="C140" s="9">
        <v>80</v>
      </c>
      <c r="D140" s="11">
        <v>11.7</v>
      </c>
      <c r="E140" s="11">
        <v>1.06</v>
      </c>
      <c r="F140" s="11">
        <v>5.6</v>
      </c>
      <c r="G140" s="11">
        <v>80</v>
      </c>
      <c r="H140" s="9">
        <v>310</v>
      </c>
    </row>
    <row r="141" spans="1:8" x14ac:dyDescent="0.25">
      <c r="A141" s="23"/>
      <c r="B141" s="10" t="s">
        <v>45</v>
      </c>
      <c r="C141" s="9">
        <v>200</v>
      </c>
      <c r="D141" s="11">
        <v>0.2</v>
      </c>
      <c r="E141" s="11">
        <v>0.1</v>
      </c>
      <c r="F141" s="11">
        <v>9.3000000000000007</v>
      </c>
      <c r="G141" s="11">
        <v>38</v>
      </c>
      <c r="H141" s="9">
        <v>457</v>
      </c>
    </row>
    <row r="142" spans="1:8" x14ac:dyDescent="0.25">
      <c r="A142" s="18"/>
      <c r="B142" s="10" t="s">
        <v>39</v>
      </c>
      <c r="C142" s="9">
        <v>30</v>
      </c>
      <c r="D142" s="11">
        <v>2.25</v>
      </c>
      <c r="E142" s="11">
        <v>0.87</v>
      </c>
      <c r="F142" s="11">
        <v>15.42</v>
      </c>
      <c r="G142" s="11">
        <v>79</v>
      </c>
      <c r="H142" s="9">
        <v>576</v>
      </c>
    </row>
    <row r="143" spans="1:8" x14ac:dyDescent="0.25">
      <c r="A143" s="2"/>
      <c r="B143" s="10" t="s">
        <v>94</v>
      </c>
      <c r="C143" s="9">
        <v>130</v>
      </c>
      <c r="D143" s="11">
        <v>0.52</v>
      </c>
      <c r="E143" s="11">
        <v>0.52</v>
      </c>
      <c r="F143" s="11">
        <v>12.74</v>
      </c>
      <c r="G143" s="11">
        <v>62</v>
      </c>
      <c r="H143" s="9">
        <v>82</v>
      </c>
    </row>
    <row r="144" spans="1:8" x14ac:dyDescent="0.25">
      <c r="A144" s="18" t="s">
        <v>17</v>
      </c>
      <c r="B144" s="10"/>
      <c r="C144" s="14">
        <f>SUM(C139:C143)</f>
        <v>590</v>
      </c>
      <c r="D144" s="8">
        <f>SUM(D139:D143)</f>
        <v>15.429999999999998</v>
      </c>
      <c r="E144" s="8">
        <f>SUM(E139:E143)</f>
        <v>12.979999999999999</v>
      </c>
      <c r="F144" s="8">
        <f>SUM(F139:F143)</f>
        <v>71.91</v>
      </c>
      <c r="G144" s="8">
        <f>SUM(G139:G143)</f>
        <v>479</v>
      </c>
      <c r="H144" s="9"/>
    </row>
    <row r="145" spans="1:8" x14ac:dyDescent="0.25">
      <c r="A145" s="18" t="s">
        <v>16</v>
      </c>
      <c r="B145" s="10" t="s">
        <v>42</v>
      </c>
      <c r="C145" s="9">
        <v>20</v>
      </c>
      <c r="D145" s="11">
        <v>0.16</v>
      </c>
      <c r="E145" s="11">
        <v>0.02</v>
      </c>
      <c r="F145" s="11">
        <v>0.34</v>
      </c>
      <c r="G145" s="11">
        <v>2</v>
      </c>
      <c r="H145" s="9">
        <v>149</v>
      </c>
    </row>
    <row r="146" spans="1:8" x14ac:dyDescent="0.25">
      <c r="A146" s="18"/>
      <c r="B146" s="10" t="s">
        <v>85</v>
      </c>
      <c r="C146" s="9">
        <v>210</v>
      </c>
      <c r="D146" s="11">
        <v>2.56</v>
      </c>
      <c r="E146" s="11">
        <v>4.82</v>
      </c>
      <c r="F146" s="11">
        <v>10.08</v>
      </c>
      <c r="G146" s="11">
        <v>95</v>
      </c>
      <c r="H146" s="9" t="s">
        <v>100</v>
      </c>
    </row>
    <row r="147" spans="1:8" x14ac:dyDescent="0.25">
      <c r="A147" s="2"/>
      <c r="B147" s="10" t="s">
        <v>50</v>
      </c>
      <c r="C147" s="9">
        <v>150</v>
      </c>
      <c r="D147" s="11">
        <v>8.5</v>
      </c>
      <c r="E147" s="11">
        <v>6.36</v>
      </c>
      <c r="F147" s="11">
        <v>37.700000000000003</v>
      </c>
      <c r="G147" s="11">
        <v>242</v>
      </c>
      <c r="H147" s="9">
        <v>202</v>
      </c>
    </row>
    <row r="148" spans="1:8" x14ac:dyDescent="0.25">
      <c r="A148" s="2"/>
      <c r="B148" s="10" t="s">
        <v>56</v>
      </c>
      <c r="C148" s="9">
        <v>100</v>
      </c>
      <c r="D148" s="11">
        <v>15.5</v>
      </c>
      <c r="E148" s="11">
        <v>9.4</v>
      </c>
      <c r="F148" s="11">
        <v>7.6</v>
      </c>
      <c r="G148" s="11">
        <v>193</v>
      </c>
      <c r="H148" s="9">
        <v>356</v>
      </c>
    </row>
    <row r="149" spans="1:8" x14ac:dyDescent="0.25">
      <c r="A149" s="2"/>
      <c r="B149" s="10" t="s">
        <v>40</v>
      </c>
      <c r="C149" s="9">
        <v>40</v>
      </c>
      <c r="D149" s="11">
        <v>0.6</v>
      </c>
      <c r="E149" s="11">
        <v>3.73</v>
      </c>
      <c r="F149" s="11">
        <v>0.97</v>
      </c>
      <c r="G149" s="11">
        <v>70</v>
      </c>
      <c r="H149" s="9">
        <v>408</v>
      </c>
    </row>
    <row r="150" spans="1:8" x14ac:dyDescent="0.25">
      <c r="A150" s="2"/>
      <c r="B150" s="10" t="s">
        <v>70</v>
      </c>
      <c r="C150" s="9">
        <v>200</v>
      </c>
      <c r="D150" s="11">
        <v>0.3</v>
      </c>
      <c r="E150" s="11">
        <v>0.1</v>
      </c>
      <c r="F150" s="11">
        <v>9.5</v>
      </c>
      <c r="G150" s="11">
        <v>40</v>
      </c>
      <c r="H150" s="9">
        <v>459</v>
      </c>
    </row>
    <row r="151" spans="1:8" x14ac:dyDescent="0.25">
      <c r="A151" s="2"/>
      <c r="B151" s="10" t="s">
        <v>20</v>
      </c>
      <c r="C151" s="5">
        <v>40</v>
      </c>
      <c r="D151" s="6">
        <v>2.72</v>
      </c>
      <c r="E151" s="6">
        <v>0.52</v>
      </c>
      <c r="F151" s="6">
        <v>15.9</v>
      </c>
      <c r="G151" s="6">
        <v>80</v>
      </c>
      <c r="H151" s="5">
        <v>575</v>
      </c>
    </row>
    <row r="152" spans="1:8" x14ac:dyDescent="0.25">
      <c r="A152" s="2"/>
      <c r="B152" s="10" t="s">
        <v>39</v>
      </c>
      <c r="C152" s="5">
        <v>20</v>
      </c>
      <c r="D152" s="6">
        <v>1.5</v>
      </c>
      <c r="E152" s="6">
        <v>0.57999999999999996</v>
      </c>
      <c r="F152" s="6">
        <v>10.28</v>
      </c>
      <c r="G152" s="6">
        <v>53</v>
      </c>
      <c r="H152" s="5">
        <v>576</v>
      </c>
    </row>
    <row r="153" spans="1:8" x14ac:dyDescent="0.25">
      <c r="A153" s="18" t="s">
        <v>18</v>
      </c>
      <c r="B153" s="2"/>
      <c r="C153" s="18">
        <f>SUM(C145:C152)</f>
        <v>780</v>
      </c>
      <c r="D153" s="7">
        <f>SUM(D145:D152)</f>
        <v>31.84</v>
      </c>
      <c r="E153" s="7">
        <f>SUM(E145:E152)</f>
        <v>25.53</v>
      </c>
      <c r="F153" s="7">
        <f>SUM(F145:F152)</f>
        <v>92.37</v>
      </c>
      <c r="G153" s="7">
        <f>SUM(G145:G152)</f>
        <v>775</v>
      </c>
      <c r="H153" s="5"/>
    </row>
    <row r="154" spans="1:8" x14ac:dyDescent="0.25">
      <c r="A154" s="18" t="s">
        <v>19</v>
      </c>
      <c r="B154" s="2"/>
      <c r="C154" s="18">
        <f>C144+C153</f>
        <v>1370</v>
      </c>
      <c r="D154" s="7">
        <f>D144+D153</f>
        <v>47.269999999999996</v>
      </c>
      <c r="E154" s="7">
        <f>E144+E153</f>
        <v>38.51</v>
      </c>
      <c r="F154" s="7">
        <f>F144+F153</f>
        <v>164.28</v>
      </c>
      <c r="G154" s="7">
        <f>G144+G153</f>
        <v>1254</v>
      </c>
      <c r="H154" s="5"/>
    </row>
    <row r="155" spans="1:8" ht="32.25" customHeight="1" x14ac:dyDescent="0.25">
      <c r="A155" s="25" t="s">
        <v>66</v>
      </c>
      <c r="B155" s="25"/>
      <c r="C155" s="25"/>
      <c r="D155" s="25"/>
      <c r="E155" s="25"/>
      <c r="F155" s="25"/>
      <c r="G155" s="25"/>
      <c r="H155" s="25"/>
    </row>
    <row r="156" spans="1:8" x14ac:dyDescent="0.25">
      <c r="A156" s="26" t="s">
        <v>0</v>
      </c>
      <c r="B156" s="26" t="s">
        <v>1</v>
      </c>
      <c r="C156" s="26" t="s">
        <v>10</v>
      </c>
      <c r="D156" s="27" t="s">
        <v>11</v>
      </c>
      <c r="E156" s="27"/>
      <c r="F156" s="27"/>
      <c r="G156" s="26" t="s">
        <v>12</v>
      </c>
      <c r="H156" s="26" t="s">
        <v>9</v>
      </c>
    </row>
    <row r="157" spans="1:8" x14ac:dyDescent="0.25">
      <c r="A157" s="26"/>
      <c r="B157" s="26"/>
      <c r="C157" s="26"/>
      <c r="D157" s="18" t="s">
        <v>2</v>
      </c>
      <c r="E157" s="18" t="s">
        <v>3</v>
      </c>
      <c r="F157" s="18" t="s">
        <v>4</v>
      </c>
      <c r="G157" s="26"/>
      <c r="H157" s="26"/>
    </row>
    <row r="158" spans="1:8" x14ac:dyDescent="0.25">
      <c r="A158" s="3">
        <v>1</v>
      </c>
      <c r="B158" s="3">
        <v>2</v>
      </c>
      <c r="C158" s="3">
        <v>3</v>
      </c>
      <c r="D158" s="3">
        <v>4</v>
      </c>
      <c r="E158" s="3">
        <v>5</v>
      </c>
      <c r="F158" s="3">
        <v>6</v>
      </c>
      <c r="G158" s="3">
        <v>7</v>
      </c>
      <c r="H158" s="3">
        <v>8</v>
      </c>
    </row>
    <row r="159" spans="1:8" x14ac:dyDescent="0.25">
      <c r="A159" s="4" t="s">
        <v>28</v>
      </c>
      <c r="B159" s="2"/>
      <c r="C159" s="2"/>
      <c r="D159" s="2"/>
      <c r="E159" s="2"/>
      <c r="F159" s="2"/>
      <c r="G159" s="2"/>
      <c r="H159" s="2"/>
    </row>
    <row r="160" spans="1:8" x14ac:dyDescent="0.25">
      <c r="A160" s="4" t="s">
        <v>31</v>
      </c>
      <c r="B160" s="2"/>
      <c r="C160" s="2"/>
      <c r="D160" s="2"/>
      <c r="E160" s="2"/>
      <c r="F160" s="2"/>
      <c r="G160" s="2"/>
      <c r="H160" s="2"/>
    </row>
    <row r="161" spans="1:8" x14ac:dyDescent="0.25">
      <c r="A161" s="18" t="s">
        <v>15</v>
      </c>
      <c r="B161" s="10" t="s">
        <v>35</v>
      </c>
      <c r="C161" s="9">
        <v>150</v>
      </c>
      <c r="D161" s="11">
        <v>12.9</v>
      </c>
      <c r="E161" s="11">
        <v>19.600000000000001</v>
      </c>
      <c r="F161" s="11">
        <v>3.2</v>
      </c>
      <c r="G161" s="11">
        <v>240</v>
      </c>
      <c r="H161" s="9">
        <v>268</v>
      </c>
    </row>
    <row r="162" spans="1:8" ht="35.25" customHeight="1" x14ac:dyDescent="0.25">
      <c r="A162" s="18"/>
      <c r="B162" s="24" t="s">
        <v>77</v>
      </c>
      <c r="C162" s="9">
        <v>50</v>
      </c>
      <c r="D162" s="11">
        <v>2.25</v>
      </c>
      <c r="E162" s="11">
        <v>1.9</v>
      </c>
      <c r="F162" s="11">
        <v>1.6</v>
      </c>
      <c r="G162" s="11">
        <v>47</v>
      </c>
      <c r="H162" s="9">
        <v>157</v>
      </c>
    </row>
    <row r="163" spans="1:8" x14ac:dyDescent="0.25">
      <c r="A163" s="18"/>
      <c r="B163" s="10" t="s">
        <v>48</v>
      </c>
      <c r="C163" s="9">
        <v>200</v>
      </c>
      <c r="D163" s="11">
        <v>6.8</v>
      </c>
      <c r="E163" s="11">
        <v>5</v>
      </c>
      <c r="F163" s="11">
        <v>11</v>
      </c>
      <c r="G163" s="11">
        <v>116</v>
      </c>
      <c r="H163" s="9">
        <v>470</v>
      </c>
    </row>
    <row r="164" spans="1:8" x14ac:dyDescent="0.25">
      <c r="A164" s="2"/>
      <c r="B164" s="10" t="s">
        <v>39</v>
      </c>
      <c r="C164" s="9">
        <v>30</v>
      </c>
      <c r="D164" s="11">
        <v>2.25</v>
      </c>
      <c r="E164" s="11">
        <v>0.87</v>
      </c>
      <c r="F164" s="11">
        <v>15.42</v>
      </c>
      <c r="G164" s="11">
        <v>79</v>
      </c>
      <c r="H164" s="9">
        <v>576</v>
      </c>
    </row>
    <row r="165" spans="1:8" x14ac:dyDescent="0.25">
      <c r="A165" s="18" t="s">
        <v>17</v>
      </c>
      <c r="B165" s="10"/>
      <c r="C165" s="14">
        <f>SUM(C161:C164)</f>
        <v>430</v>
      </c>
      <c r="D165" s="8">
        <f>SUM(D161:D164)</f>
        <v>24.2</v>
      </c>
      <c r="E165" s="8">
        <f>SUM(E161:E164)</f>
        <v>27.37</v>
      </c>
      <c r="F165" s="8">
        <f>SUM(F161:F164)</f>
        <v>31.22</v>
      </c>
      <c r="G165" s="8">
        <f>SUM(G161:G164)</f>
        <v>482</v>
      </c>
      <c r="H165" s="9"/>
    </row>
    <row r="166" spans="1:8" x14ac:dyDescent="0.25">
      <c r="A166" s="18" t="s">
        <v>16</v>
      </c>
      <c r="B166" s="10" t="s">
        <v>58</v>
      </c>
      <c r="C166" s="9">
        <v>200</v>
      </c>
      <c r="D166" s="11">
        <v>2.1</v>
      </c>
      <c r="E166" s="11">
        <v>4.08</v>
      </c>
      <c r="F166" s="11">
        <v>10.6</v>
      </c>
      <c r="G166" s="11">
        <v>121</v>
      </c>
      <c r="H166" s="9">
        <v>100</v>
      </c>
    </row>
    <row r="167" spans="1:8" x14ac:dyDescent="0.25">
      <c r="A167" s="2"/>
      <c r="B167" s="13" t="s">
        <v>27</v>
      </c>
      <c r="C167" s="9">
        <v>150</v>
      </c>
      <c r="D167" s="11">
        <v>3</v>
      </c>
      <c r="E167" s="11">
        <v>5.0999999999999996</v>
      </c>
      <c r="F167" s="11">
        <v>11.4</v>
      </c>
      <c r="G167" s="11">
        <v>138</v>
      </c>
      <c r="H167" s="9">
        <v>380</v>
      </c>
    </row>
    <row r="168" spans="1:8" ht="30" x14ac:dyDescent="0.25">
      <c r="A168" s="2"/>
      <c r="B168" s="10" t="s">
        <v>83</v>
      </c>
      <c r="C168" s="9">
        <v>80</v>
      </c>
      <c r="D168" s="11">
        <v>9.84</v>
      </c>
      <c r="E168" s="11">
        <v>7.42</v>
      </c>
      <c r="F168" s="11">
        <v>26.92</v>
      </c>
      <c r="G168" s="11">
        <v>240</v>
      </c>
      <c r="H168" s="9">
        <v>319</v>
      </c>
    </row>
    <row r="169" spans="1:8" x14ac:dyDescent="0.25">
      <c r="A169" s="2"/>
      <c r="B169" s="10" t="s">
        <v>71</v>
      </c>
      <c r="C169" s="9">
        <v>200</v>
      </c>
      <c r="D169" s="11"/>
      <c r="E169" s="11"/>
      <c r="F169" s="11">
        <v>15</v>
      </c>
      <c r="G169" s="11">
        <v>60</v>
      </c>
      <c r="H169" s="9">
        <v>484</v>
      </c>
    </row>
    <row r="170" spans="1:8" x14ac:dyDescent="0.25">
      <c r="A170" s="2"/>
      <c r="B170" s="10" t="s">
        <v>20</v>
      </c>
      <c r="C170" s="5">
        <v>40</v>
      </c>
      <c r="D170" s="6">
        <v>2.72</v>
      </c>
      <c r="E170" s="6">
        <v>0.52</v>
      </c>
      <c r="F170" s="6">
        <v>15.9</v>
      </c>
      <c r="G170" s="6">
        <v>80</v>
      </c>
      <c r="H170" s="5">
        <v>575</v>
      </c>
    </row>
    <row r="171" spans="1:8" x14ac:dyDescent="0.25">
      <c r="A171" s="2"/>
      <c r="B171" s="10" t="s">
        <v>39</v>
      </c>
      <c r="C171" s="5">
        <v>20</v>
      </c>
      <c r="D171" s="6">
        <v>1.5</v>
      </c>
      <c r="E171" s="6">
        <v>0.57999999999999996</v>
      </c>
      <c r="F171" s="6">
        <v>10.28</v>
      </c>
      <c r="G171" s="6">
        <v>53</v>
      </c>
      <c r="H171" s="5">
        <v>576</v>
      </c>
    </row>
    <row r="172" spans="1:8" x14ac:dyDescent="0.25">
      <c r="A172" s="18" t="s">
        <v>18</v>
      </c>
      <c r="B172" s="2"/>
      <c r="C172" s="18">
        <f>SUM(C166:C171)</f>
        <v>690</v>
      </c>
      <c r="D172" s="7">
        <f>SUM(D166:D171)</f>
        <v>19.16</v>
      </c>
      <c r="E172" s="7">
        <f>SUM(E166:E171)</f>
        <v>17.7</v>
      </c>
      <c r="F172" s="7">
        <f>SUM(F166:F171)</f>
        <v>90.100000000000009</v>
      </c>
      <c r="G172" s="7">
        <f>SUM(G166:G171)</f>
        <v>692</v>
      </c>
      <c r="H172" s="5"/>
    </row>
    <row r="173" spans="1:8" x14ac:dyDescent="0.25">
      <c r="A173" s="18" t="s">
        <v>19</v>
      </c>
      <c r="B173" s="2"/>
      <c r="C173" s="18">
        <f>C165+C172</f>
        <v>1120</v>
      </c>
      <c r="D173" s="8">
        <f>D165+D172</f>
        <v>43.36</v>
      </c>
      <c r="E173" s="8">
        <f>E165+E172</f>
        <v>45.07</v>
      </c>
      <c r="F173" s="8">
        <f>F165+F172</f>
        <v>121.32000000000001</v>
      </c>
      <c r="G173" s="8">
        <f>G165+G172</f>
        <v>1174</v>
      </c>
      <c r="H173" s="5"/>
    </row>
    <row r="174" spans="1:8" ht="33.75" customHeight="1" x14ac:dyDescent="0.25">
      <c r="A174" s="25" t="s">
        <v>66</v>
      </c>
      <c r="B174" s="25"/>
      <c r="C174" s="25"/>
      <c r="D174" s="25"/>
      <c r="E174" s="25"/>
      <c r="F174" s="25"/>
      <c r="G174" s="25"/>
      <c r="H174" s="25"/>
    </row>
    <row r="175" spans="1:8" x14ac:dyDescent="0.25">
      <c r="A175" s="26" t="s">
        <v>0</v>
      </c>
      <c r="B175" s="26" t="s">
        <v>1</v>
      </c>
      <c r="C175" s="26" t="s">
        <v>10</v>
      </c>
      <c r="D175" s="27" t="s">
        <v>11</v>
      </c>
      <c r="E175" s="27"/>
      <c r="F175" s="27"/>
      <c r="G175" s="26" t="s">
        <v>12</v>
      </c>
      <c r="H175" s="26" t="s">
        <v>9</v>
      </c>
    </row>
    <row r="176" spans="1:8" x14ac:dyDescent="0.25">
      <c r="A176" s="26"/>
      <c r="B176" s="26"/>
      <c r="C176" s="26"/>
      <c r="D176" s="18" t="s">
        <v>2</v>
      </c>
      <c r="E176" s="18" t="s">
        <v>3</v>
      </c>
      <c r="F176" s="18" t="s">
        <v>4</v>
      </c>
      <c r="G176" s="26"/>
      <c r="H176" s="26"/>
    </row>
    <row r="177" spans="1:8" x14ac:dyDescent="0.25">
      <c r="A177" s="3">
        <v>1</v>
      </c>
      <c r="B177" s="3">
        <v>2</v>
      </c>
      <c r="C177" s="3">
        <v>3</v>
      </c>
      <c r="D177" s="3">
        <v>4</v>
      </c>
      <c r="E177" s="3">
        <v>5</v>
      </c>
      <c r="F177" s="3">
        <v>6</v>
      </c>
      <c r="G177" s="3">
        <v>7</v>
      </c>
      <c r="H177" s="3">
        <v>8</v>
      </c>
    </row>
    <row r="178" spans="1:8" x14ac:dyDescent="0.25">
      <c r="A178" s="4" t="s">
        <v>28</v>
      </c>
      <c r="B178" s="2"/>
      <c r="C178" s="2"/>
      <c r="D178" s="2"/>
      <c r="E178" s="2"/>
      <c r="F178" s="2"/>
      <c r="G178" s="2"/>
      <c r="H178" s="2"/>
    </row>
    <row r="179" spans="1:8" x14ac:dyDescent="0.25">
      <c r="A179" s="4" t="s">
        <v>32</v>
      </c>
      <c r="B179" s="2"/>
      <c r="C179" s="2"/>
      <c r="D179" s="2"/>
      <c r="E179" s="2"/>
      <c r="F179" s="2"/>
      <c r="G179" s="2"/>
      <c r="H179" s="2"/>
    </row>
    <row r="180" spans="1:8" x14ac:dyDescent="0.25">
      <c r="A180" s="18" t="s">
        <v>15</v>
      </c>
      <c r="B180" s="13" t="s">
        <v>57</v>
      </c>
      <c r="C180" s="9">
        <v>200</v>
      </c>
      <c r="D180" s="11">
        <v>7.28</v>
      </c>
      <c r="E180" s="11">
        <v>7.26</v>
      </c>
      <c r="F180" s="11">
        <v>34.85</v>
      </c>
      <c r="G180" s="11">
        <v>249</v>
      </c>
      <c r="H180" s="9">
        <v>235</v>
      </c>
    </row>
    <row r="181" spans="1:8" x14ac:dyDescent="0.25">
      <c r="A181" s="18"/>
      <c r="B181" s="10" t="s">
        <v>68</v>
      </c>
      <c r="C181" s="9">
        <v>15</v>
      </c>
      <c r="D181" s="11">
        <v>3.48</v>
      </c>
      <c r="E181" s="11">
        <v>4.43</v>
      </c>
      <c r="F181" s="11"/>
      <c r="G181" s="11">
        <v>54</v>
      </c>
      <c r="H181" s="9">
        <v>75</v>
      </c>
    </row>
    <row r="182" spans="1:8" x14ac:dyDescent="0.25">
      <c r="A182" s="18"/>
      <c r="B182" s="10" t="s">
        <v>70</v>
      </c>
      <c r="C182" s="9">
        <v>200</v>
      </c>
      <c r="D182" s="11">
        <v>0.3</v>
      </c>
      <c r="E182" s="11">
        <v>0.1</v>
      </c>
      <c r="F182" s="11">
        <v>9.5</v>
      </c>
      <c r="G182" s="11">
        <v>40</v>
      </c>
      <c r="H182" s="9">
        <v>459</v>
      </c>
    </row>
    <row r="183" spans="1:8" x14ac:dyDescent="0.25">
      <c r="A183" s="23"/>
      <c r="B183" s="10" t="s">
        <v>39</v>
      </c>
      <c r="C183" s="9">
        <v>30</v>
      </c>
      <c r="D183" s="11">
        <v>2.25</v>
      </c>
      <c r="E183" s="11">
        <v>0.87</v>
      </c>
      <c r="F183" s="11">
        <v>15.42</v>
      </c>
      <c r="G183" s="11">
        <v>79</v>
      </c>
      <c r="H183" s="9">
        <v>576</v>
      </c>
    </row>
    <row r="184" spans="1:8" x14ac:dyDescent="0.25">
      <c r="A184" s="18"/>
      <c r="B184" s="10" t="s">
        <v>94</v>
      </c>
      <c r="C184" s="9">
        <v>130</v>
      </c>
      <c r="D184" s="11">
        <v>1.95</v>
      </c>
      <c r="E184" s="11">
        <v>0.65</v>
      </c>
      <c r="F184" s="11">
        <v>27.3</v>
      </c>
      <c r="G184" s="11">
        <v>125</v>
      </c>
      <c r="H184" s="9">
        <v>82</v>
      </c>
    </row>
    <row r="185" spans="1:8" x14ac:dyDescent="0.25">
      <c r="A185" s="18" t="s">
        <v>17</v>
      </c>
      <c r="B185" s="10"/>
      <c r="C185" s="14">
        <f>SUM(C180:C184)</f>
        <v>575</v>
      </c>
      <c r="D185" s="8">
        <f>SUM(D180:D184)</f>
        <v>15.26</v>
      </c>
      <c r="E185" s="8">
        <f>SUM(E180:E184)</f>
        <v>13.309999999999999</v>
      </c>
      <c r="F185" s="8">
        <f>SUM(F180:F184)</f>
        <v>87.070000000000007</v>
      </c>
      <c r="G185" s="8">
        <f>SUM(G180:G184)</f>
        <v>547</v>
      </c>
      <c r="H185" s="9"/>
    </row>
    <row r="186" spans="1:8" x14ac:dyDescent="0.25">
      <c r="A186" s="18" t="s">
        <v>16</v>
      </c>
      <c r="B186" s="10" t="s">
        <v>93</v>
      </c>
      <c r="C186" s="9">
        <v>20</v>
      </c>
      <c r="D186" s="11">
        <v>0.18</v>
      </c>
      <c r="E186" s="11">
        <v>0.02</v>
      </c>
      <c r="F186" s="11">
        <v>0.72</v>
      </c>
      <c r="G186" s="11">
        <v>4</v>
      </c>
      <c r="H186" s="9" t="s">
        <v>101</v>
      </c>
    </row>
    <row r="187" spans="1:8" ht="30" x14ac:dyDescent="0.25">
      <c r="A187" s="18"/>
      <c r="B187" s="10" t="s">
        <v>76</v>
      </c>
      <c r="C187" s="9">
        <v>200</v>
      </c>
      <c r="D187" s="11">
        <v>2.3199999999999998</v>
      </c>
      <c r="E187" s="11">
        <v>3.32</v>
      </c>
      <c r="F187" s="11">
        <v>9.76</v>
      </c>
      <c r="G187" s="11">
        <v>79</v>
      </c>
      <c r="H187" s="9">
        <v>129</v>
      </c>
    </row>
    <row r="188" spans="1:8" x14ac:dyDescent="0.25">
      <c r="A188" s="18"/>
      <c r="B188" s="10" t="s">
        <v>22</v>
      </c>
      <c r="C188" s="9">
        <v>150</v>
      </c>
      <c r="D188" s="11">
        <v>0.76</v>
      </c>
      <c r="E188" s="11">
        <v>10.43</v>
      </c>
      <c r="F188" s="11">
        <v>28.85</v>
      </c>
      <c r="G188" s="11">
        <v>220</v>
      </c>
      <c r="H188" s="9">
        <v>385</v>
      </c>
    </row>
    <row r="189" spans="1:8" ht="21" customHeight="1" x14ac:dyDescent="0.25">
      <c r="A189" s="2"/>
      <c r="B189" s="13" t="s">
        <v>62</v>
      </c>
      <c r="C189" s="9">
        <v>100</v>
      </c>
      <c r="D189" s="11">
        <v>5.78</v>
      </c>
      <c r="E189" s="11">
        <v>1.64</v>
      </c>
      <c r="F189" s="11">
        <v>4.78</v>
      </c>
      <c r="G189" s="11">
        <v>166</v>
      </c>
      <c r="H189" s="9">
        <v>299</v>
      </c>
    </row>
    <row r="190" spans="1:8" x14ac:dyDescent="0.25">
      <c r="A190" s="2"/>
      <c r="B190" s="10" t="s">
        <v>45</v>
      </c>
      <c r="C190" s="9">
        <v>200</v>
      </c>
      <c r="D190" s="11">
        <v>0.2</v>
      </c>
      <c r="E190" s="11">
        <v>0.1</v>
      </c>
      <c r="F190" s="11">
        <v>9.3000000000000007</v>
      </c>
      <c r="G190" s="11">
        <v>38</v>
      </c>
      <c r="H190" s="9">
        <v>457</v>
      </c>
    </row>
    <row r="191" spans="1:8" x14ac:dyDescent="0.25">
      <c r="A191" s="2"/>
      <c r="B191" s="10" t="s">
        <v>20</v>
      </c>
      <c r="C191" s="5">
        <v>40</v>
      </c>
      <c r="D191" s="6">
        <v>2.72</v>
      </c>
      <c r="E191" s="6">
        <v>0.52</v>
      </c>
      <c r="F191" s="6">
        <v>15.9</v>
      </c>
      <c r="G191" s="6">
        <v>80</v>
      </c>
      <c r="H191" s="5">
        <v>575</v>
      </c>
    </row>
    <row r="192" spans="1:8" x14ac:dyDescent="0.25">
      <c r="A192" s="2"/>
      <c r="B192" s="10" t="s">
        <v>39</v>
      </c>
      <c r="C192" s="5">
        <v>20</v>
      </c>
      <c r="D192" s="6">
        <v>1.5</v>
      </c>
      <c r="E192" s="6">
        <v>0.57999999999999996</v>
      </c>
      <c r="F192" s="6">
        <v>10.28</v>
      </c>
      <c r="G192" s="6">
        <v>53</v>
      </c>
      <c r="H192" s="5">
        <v>576</v>
      </c>
    </row>
    <row r="193" spans="1:8" x14ac:dyDescent="0.25">
      <c r="A193" s="18" t="s">
        <v>18</v>
      </c>
      <c r="B193" s="2"/>
      <c r="C193" s="18">
        <f>SUM(C186:C192)</f>
        <v>730</v>
      </c>
      <c r="D193" s="7">
        <f>SUM(D186:D192)</f>
        <v>13.459999999999999</v>
      </c>
      <c r="E193" s="7">
        <f>SUM(E186:E192)</f>
        <v>16.61</v>
      </c>
      <c r="F193" s="7">
        <f>SUM(F186:F192)</f>
        <v>79.59</v>
      </c>
      <c r="G193" s="7">
        <f>SUM(G186:G192)</f>
        <v>640</v>
      </c>
      <c r="H193" s="5"/>
    </row>
    <row r="194" spans="1:8" x14ac:dyDescent="0.25">
      <c r="A194" s="18" t="s">
        <v>19</v>
      </c>
      <c r="B194" s="2"/>
      <c r="C194" s="18">
        <f>C185+C193</f>
        <v>1305</v>
      </c>
      <c r="D194" s="7">
        <f>D185+D193</f>
        <v>28.72</v>
      </c>
      <c r="E194" s="7">
        <f>E185+E193</f>
        <v>29.919999999999998</v>
      </c>
      <c r="F194" s="7">
        <f>F185+F193</f>
        <v>166.66000000000003</v>
      </c>
      <c r="G194" s="7">
        <f>G185+G193</f>
        <v>1187</v>
      </c>
      <c r="H194" s="5"/>
    </row>
    <row r="195" spans="1:8" ht="30" customHeight="1" x14ac:dyDescent="0.25">
      <c r="A195" s="25" t="s">
        <v>66</v>
      </c>
      <c r="B195" s="25"/>
      <c r="C195" s="25"/>
      <c r="D195" s="25"/>
      <c r="E195" s="25"/>
      <c r="F195" s="25"/>
      <c r="G195" s="25"/>
      <c r="H195" s="25"/>
    </row>
    <row r="197" spans="1:8" x14ac:dyDescent="0.25">
      <c r="A197" s="26" t="s">
        <v>0</v>
      </c>
      <c r="B197" s="26" t="s">
        <v>1</v>
      </c>
      <c r="C197" s="26" t="s">
        <v>10</v>
      </c>
      <c r="D197" s="27" t="s">
        <v>11</v>
      </c>
      <c r="E197" s="27"/>
      <c r="F197" s="27"/>
      <c r="G197" s="26" t="s">
        <v>12</v>
      </c>
      <c r="H197" s="26" t="s">
        <v>9</v>
      </c>
    </row>
    <row r="198" spans="1:8" x14ac:dyDescent="0.25">
      <c r="A198" s="26"/>
      <c r="B198" s="26"/>
      <c r="C198" s="26"/>
      <c r="D198" s="18" t="s">
        <v>2</v>
      </c>
      <c r="E198" s="18" t="s">
        <v>3</v>
      </c>
      <c r="F198" s="18" t="s">
        <v>4</v>
      </c>
      <c r="G198" s="26"/>
      <c r="H198" s="26"/>
    </row>
    <row r="199" spans="1:8" x14ac:dyDescent="0.25">
      <c r="A199" s="3">
        <v>1</v>
      </c>
      <c r="B199" s="3">
        <v>2</v>
      </c>
      <c r="C199" s="3">
        <v>3</v>
      </c>
      <c r="D199" s="3">
        <v>4</v>
      </c>
      <c r="E199" s="3">
        <v>5</v>
      </c>
      <c r="F199" s="3">
        <v>6</v>
      </c>
      <c r="G199" s="3">
        <v>7</v>
      </c>
      <c r="H199" s="3">
        <v>8</v>
      </c>
    </row>
    <row r="200" spans="1:8" x14ac:dyDescent="0.25">
      <c r="A200" s="4" t="s">
        <v>28</v>
      </c>
      <c r="B200" s="2"/>
      <c r="C200" s="2"/>
      <c r="D200" s="2"/>
      <c r="E200" s="2"/>
      <c r="F200" s="2"/>
      <c r="G200" s="2"/>
      <c r="H200" s="2"/>
    </row>
    <row r="201" spans="1:8" x14ac:dyDescent="0.25">
      <c r="A201" s="4" t="s">
        <v>33</v>
      </c>
      <c r="B201" s="2"/>
      <c r="C201" s="2"/>
      <c r="D201" s="2"/>
      <c r="E201" s="2"/>
      <c r="F201" s="2"/>
      <c r="G201" s="2"/>
      <c r="H201" s="2"/>
    </row>
    <row r="202" spans="1:8" ht="30" x14ac:dyDescent="0.25">
      <c r="A202" s="18" t="s">
        <v>15</v>
      </c>
      <c r="B202" s="13" t="s">
        <v>53</v>
      </c>
      <c r="C202" s="9">
        <v>180</v>
      </c>
      <c r="D202" s="11">
        <v>10.8</v>
      </c>
      <c r="E202" s="11">
        <v>9</v>
      </c>
      <c r="F202" s="11">
        <v>31.77</v>
      </c>
      <c r="G202" s="11">
        <v>252</v>
      </c>
      <c r="H202" s="9">
        <v>259</v>
      </c>
    </row>
    <row r="203" spans="1:8" x14ac:dyDescent="0.25">
      <c r="A203" s="18"/>
      <c r="B203" s="10" t="s">
        <v>59</v>
      </c>
      <c r="C203" s="9">
        <v>100</v>
      </c>
      <c r="D203" s="11">
        <v>15</v>
      </c>
      <c r="E203" s="11">
        <v>12</v>
      </c>
      <c r="F203" s="11">
        <v>0.3</v>
      </c>
      <c r="G203" s="11">
        <v>231</v>
      </c>
      <c r="H203" s="9">
        <v>366</v>
      </c>
    </row>
    <row r="204" spans="1:8" x14ac:dyDescent="0.25">
      <c r="A204" s="18"/>
      <c r="B204" s="13" t="s">
        <v>41</v>
      </c>
      <c r="C204" s="9">
        <v>200</v>
      </c>
      <c r="D204" s="11">
        <v>2.8</v>
      </c>
      <c r="E204" s="11">
        <v>2.5</v>
      </c>
      <c r="F204" s="11">
        <v>13.6</v>
      </c>
      <c r="G204" s="11">
        <v>88</v>
      </c>
      <c r="H204" s="9">
        <v>465</v>
      </c>
    </row>
    <row r="205" spans="1:8" x14ac:dyDescent="0.25">
      <c r="A205" s="18"/>
      <c r="B205" s="10" t="s">
        <v>39</v>
      </c>
      <c r="C205" s="9">
        <v>30</v>
      </c>
      <c r="D205" s="11">
        <v>2.25</v>
      </c>
      <c r="E205" s="11">
        <v>0.87</v>
      </c>
      <c r="F205" s="11">
        <v>15.42</v>
      </c>
      <c r="G205" s="11">
        <v>79</v>
      </c>
      <c r="H205" s="9">
        <v>576</v>
      </c>
    </row>
    <row r="206" spans="1:8" x14ac:dyDescent="0.25">
      <c r="A206" s="18" t="s">
        <v>17</v>
      </c>
      <c r="B206" s="10"/>
      <c r="C206" s="14">
        <f>SUM(C202:C205)</f>
        <v>510</v>
      </c>
      <c r="D206" s="8">
        <f>SUM(D202:D205)</f>
        <v>30.85</v>
      </c>
      <c r="E206" s="8">
        <f>SUM(E202:E205)</f>
        <v>24.37</v>
      </c>
      <c r="F206" s="8">
        <f>SUM(F202:F205)</f>
        <v>61.09</v>
      </c>
      <c r="G206" s="8">
        <f>SUM(G202:G205)</f>
        <v>650</v>
      </c>
      <c r="H206" s="9"/>
    </row>
    <row r="207" spans="1:8" x14ac:dyDescent="0.25">
      <c r="A207" s="18" t="s">
        <v>16</v>
      </c>
      <c r="B207" s="10" t="s">
        <v>34</v>
      </c>
      <c r="C207" s="9">
        <v>60</v>
      </c>
      <c r="D207" s="11">
        <v>0.84</v>
      </c>
      <c r="E207" s="11">
        <v>3.66</v>
      </c>
      <c r="F207" s="11">
        <v>4.5599999999999996</v>
      </c>
      <c r="G207" s="11">
        <v>55</v>
      </c>
      <c r="H207" s="9">
        <v>26</v>
      </c>
    </row>
    <row r="208" spans="1:8" x14ac:dyDescent="0.25">
      <c r="A208" s="18"/>
      <c r="B208" s="10" t="s">
        <v>88</v>
      </c>
      <c r="C208" s="9">
        <v>200</v>
      </c>
      <c r="D208" s="9">
        <v>6.3</v>
      </c>
      <c r="E208" s="11">
        <v>8.0399999999999991</v>
      </c>
      <c r="F208" s="11">
        <v>21.6</v>
      </c>
      <c r="G208" s="11">
        <v>184</v>
      </c>
      <c r="H208" s="9">
        <v>133</v>
      </c>
    </row>
    <row r="209" spans="1:8" x14ac:dyDescent="0.25">
      <c r="A209" s="23"/>
      <c r="B209" s="10" t="s">
        <v>92</v>
      </c>
      <c r="C209" s="9">
        <v>20</v>
      </c>
      <c r="D209" s="9">
        <v>1.49</v>
      </c>
      <c r="E209" s="11">
        <v>0.16</v>
      </c>
      <c r="F209" s="11">
        <v>9.15</v>
      </c>
      <c r="G209" s="11">
        <v>44</v>
      </c>
      <c r="H209" s="9">
        <v>143</v>
      </c>
    </row>
    <row r="210" spans="1:8" x14ac:dyDescent="0.25">
      <c r="A210" s="2"/>
      <c r="B210" s="13" t="s">
        <v>24</v>
      </c>
      <c r="C210" s="9">
        <v>150</v>
      </c>
      <c r="D210" s="11">
        <v>4.05</v>
      </c>
      <c r="E210" s="11">
        <v>6</v>
      </c>
      <c r="F210" s="11">
        <v>8.6999999999999993</v>
      </c>
      <c r="G210" s="11">
        <v>140</v>
      </c>
      <c r="H210" s="9">
        <v>377</v>
      </c>
    </row>
    <row r="211" spans="1:8" x14ac:dyDescent="0.25">
      <c r="A211" s="2"/>
      <c r="B211" s="10" t="s">
        <v>89</v>
      </c>
      <c r="C211" s="9">
        <v>100</v>
      </c>
      <c r="D211" s="11">
        <v>11</v>
      </c>
      <c r="E211" s="11">
        <v>12.4</v>
      </c>
      <c r="F211" s="11">
        <v>4</v>
      </c>
      <c r="G211" s="11">
        <v>153</v>
      </c>
      <c r="H211" s="9">
        <v>333</v>
      </c>
    </row>
    <row r="212" spans="1:8" x14ac:dyDescent="0.25">
      <c r="A212" s="2"/>
      <c r="B212" s="10" t="s">
        <v>52</v>
      </c>
      <c r="C212" s="9">
        <v>200</v>
      </c>
      <c r="D212" s="11">
        <v>0.6</v>
      </c>
      <c r="E212" s="11">
        <v>0.1</v>
      </c>
      <c r="F212" s="11">
        <v>16</v>
      </c>
      <c r="G212" s="11">
        <v>84</v>
      </c>
      <c r="H212" s="9">
        <v>495</v>
      </c>
    </row>
    <row r="213" spans="1:8" x14ac:dyDescent="0.25">
      <c r="A213" s="2"/>
      <c r="B213" s="10" t="s">
        <v>20</v>
      </c>
      <c r="C213" s="5">
        <v>40</v>
      </c>
      <c r="D213" s="6">
        <v>2.72</v>
      </c>
      <c r="E213" s="6">
        <v>0.52</v>
      </c>
      <c r="F213" s="6">
        <v>15.9</v>
      </c>
      <c r="G213" s="6">
        <v>80</v>
      </c>
      <c r="H213" s="5">
        <v>575</v>
      </c>
    </row>
    <row r="214" spans="1:8" x14ac:dyDescent="0.25">
      <c r="A214" s="18" t="s">
        <v>18</v>
      </c>
      <c r="B214" s="2"/>
      <c r="C214" s="18">
        <f>SUM(C207:C213)</f>
        <v>770</v>
      </c>
      <c r="D214" s="7">
        <f>SUM(D207:D213)</f>
        <v>27</v>
      </c>
      <c r="E214" s="7">
        <f>SUM(E207:E213)</f>
        <v>30.88</v>
      </c>
      <c r="F214" s="7">
        <f>SUM(F207:F213)</f>
        <v>79.910000000000011</v>
      </c>
      <c r="G214" s="7">
        <f>SUM(G207:G213)</f>
        <v>740</v>
      </c>
      <c r="H214" s="5"/>
    </row>
    <row r="215" spans="1:8" x14ac:dyDescent="0.25">
      <c r="A215" s="18" t="s">
        <v>19</v>
      </c>
      <c r="B215" s="2"/>
      <c r="C215" s="18">
        <f>C206+C214</f>
        <v>1280</v>
      </c>
      <c r="D215" s="7">
        <f>D206+D214</f>
        <v>57.85</v>
      </c>
      <c r="E215" s="7">
        <f>E206+E214</f>
        <v>55.25</v>
      </c>
      <c r="F215" s="7">
        <f>F206+F214</f>
        <v>141</v>
      </c>
      <c r="G215" s="7">
        <f>G206+G214</f>
        <v>1390</v>
      </c>
      <c r="H215" s="5"/>
    </row>
    <row r="216" spans="1:8" ht="29.25" x14ac:dyDescent="0.25">
      <c r="A216" s="15" t="s">
        <v>36</v>
      </c>
      <c r="B216" s="16"/>
      <c r="C216" s="17">
        <f>(C31+C51+C70+C90+C112+C132+C154+C173+C194+C215)/10</f>
        <v>1236.5</v>
      </c>
      <c r="D216" s="17">
        <f>(D31+D51+D70+D90+D112+D132+D154+D173+D194+D215)/10</f>
        <v>43.682000000000002</v>
      </c>
      <c r="E216" s="17">
        <f>(E31+E51+E70+E90+E112+E132+E154+E173+E194+E215)/10</f>
        <v>39.709000000000003</v>
      </c>
      <c r="F216" s="17">
        <f>(F31+F51+F70+F90+F112+F132+F154+F173+F194+F215)/10</f>
        <v>144.86000000000001</v>
      </c>
      <c r="G216" s="17">
        <f>(G31+G51+G70+G90+G112+G132+G154+G173+G194+G215)/10</f>
        <v>1226.3</v>
      </c>
      <c r="H216" s="16"/>
    </row>
    <row r="217" spans="1:8" ht="35.25" customHeight="1" x14ac:dyDescent="0.25">
      <c r="A217" s="25" t="s">
        <v>66</v>
      </c>
      <c r="B217" s="25"/>
      <c r="C217" s="25"/>
      <c r="D217" s="25"/>
      <c r="E217" s="25"/>
      <c r="F217" s="25"/>
      <c r="G217" s="25"/>
      <c r="H217" s="25"/>
    </row>
  </sheetData>
  <mergeCells count="82">
    <mergeCell ref="A1:B1"/>
    <mergeCell ref="D1:H1"/>
    <mergeCell ref="A2:B2"/>
    <mergeCell ref="D2:H2"/>
    <mergeCell ref="A4:B4"/>
    <mergeCell ref="D4:H4"/>
    <mergeCell ref="H12:H13"/>
    <mergeCell ref="A5:B5"/>
    <mergeCell ref="D5:H5"/>
    <mergeCell ref="A7:H7"/>
    <mergeCell ref="A8:H8"/>
    <mergeCell ref="A9:B9"/>
    <mergeCell ref="A10:B10"/>
    <mergeCell ref="A12:A13"/>
    <mergeCell ref="B12:B13"/>
    <mergeCell ref="C12:C13"/>
    <mergeCell ref="D12:F12"/>
    <mergeCell ref="G12:G13"/>
    <mergeCell ref="A32:H32"/>
    <mergeCell ref="A34:A35"/>
    <mergeCell ref="B34:B35"/>
    <mergeCell ref="C34:C35"/>
    <mergeCell ref="D34:F34"/>
    <mergeCell ref="G34:G35"/>
    <mergeCell ref="H34:H35"/>
    <mergeCell ref="A52:H52"/>
    <mergeCell ref="A53:A54"/>
    <mergeCell ref="B53:B54"/>
    <mergeCell ref="C53:C54"/>
    <mergeCell ref="D53:F53"/>
    <mergeCell ref="G53:G54"/>
    <mergeCell ref="H53:H54"/>
    <mergeCell ref="A71:H71"/>
    <mergeCell ref="A72:A73"/>
    <mergeCell ref="B72:B73"/>
    <mergeCell ref="C72:C73"/>
    <mergeCell ref="D72:F72"/>
    <mergeCell ref="G72:G73"/>
    <mergeCell ref="H72:H73"/>
    <mergeCell ref="A91:H91"/>
    <mergeCell ref="A92:A93"/>
    <mergeCell ref="B92:B93"/>
    <mergeCell ref="C92:C93"/>
    <mergeCell ref="D92:F92"/>
    <mergeCell ref="G92:G93"/>
    <mergeCell ref="H92:H93"/>
    <mergeCell ref="A113:H113"/>
    <mergeCell ref="A114:A115"/>
    <mergeCell ref="B114:B115"/>
    <mergeCell ref="C114:C115"/>
    <mergeCell ref="D114:F114"/>
    <mergeCell ref="G114:G115"/>
    <mergeCell ref="H114:H115"/>
    <mergeCell ref="A133:H133"/>
    <mergeCell ref="A134:A135"/>
    <mergeCell ref="B134:B135"/>
    <mergeCell ref="C134:C135"/>
    <mergeCell ref="D134:F134"/>
    <mergeCell ref="G134:G135"/>
    <mergeCell ref="H134:H135"/>
    <mergeCell ref="A155:H155"/>
    <mergeCell ref="A156:A157"/>
    <mergeCell ref="B156:B157"/>
    <mergeCell ref="C156:C157"/>
    <mergeCell ref="D156:F156"/>
    <mergeCell ref="G156:G157"/>
    <mergeCell ref="H156:H157"/>
    <mergeCell ref="A174:H174"/>
    <mergeCell ref="A175:A176"/>
    <mergeCell ref="B175:B176"/>
    <mergeCell ref="C175:C176"/>
    <mergeCell ref="D175:F175"/>
    <mergeCell ref="G175:G176"/>
    <mergeCell ref="H175:H176"/>
    <mergeCell ref="A217:H217"/>
    <mergeCell ref="A195:H195"/>
    <mergeCell ref="A197:A198"/>
    <mergeCell ref="B197:B198"/>
    <mergeCell ref="C197:C198"/>
    <mergeCell ref="D197:F197"/>
    <mergeCell ref="G197:G198"/>
    <mergeCell ref="H197:H198"/>
  </mergeCells>
  <pageMargins left="1" right="1" top="1" bottom="1" header="0.5" footer="0.5"/>
  <pageSetup paperSize="9" scale="77" orientation="landscape" horizontalDpi="0" verticalDpi="0" r:id="rId1"/>
  <rowBreaks count="9" manualBreakCount="9">
    <brk id="32" max="16383" man="1"/>
    <brk id="52" max="16383" man="1"/>
    <brk id="71" max="16383" man="1"/>
    <brk id="91" max="16383" man="1"/>
    <brk id="113" max="16383" man="1"/>
    <brk id="133" max="16383" man="1"/>
    <brk id="155" max="16383" man="1"/>
    <brk id="174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8"/>
  <sheetViews>
    <sheetView zoomScaleNormal="100" workbookViewId="0">
      <selection activeCell="D4" sqref="D4:H4"/>
    </sheetView>
  </sheetViews>
  <sheetFormatPr defaultRowHeight="15" x14ac:dyDescent="0.25"/>
  <cols>
    <col min="1" max="1" width="26.42578125" customWidth="1"/>
    <col min="2" max="2" width="34.7109375" customWidth="1"/>
    <col min="3" max="3" width="14.140625" customWidth="1"/>
    <col min="4" max="4" width="12.7109375" customWidth="1"/>
    <col min="5" max="5" width="13.140625" customWidth="1"/>
    <col min="6" max="6" width="11.7109375" customWidth="1"/>
    <col min="7" max="7" width="17.140625" customWidth="1"/>
    <col min="8" max="8" width="13.85546875" customWidth="1"/>
  </cols>
  <sheetData>
    <row r="1" spans="1:10" ht="30" customHeight="1" x14ac:dyDescent="0.25">
      <c r="A1" s="31" t="s">
        <v>5</v>
      </c>
      <c r="B1" s="31"/>
      <c r="C1" s="1"/>
      <c r="D1" s="31" t="s">
        <v>6</v>
      </c>
      <c r="E1" s="31"/>
      <c r="F1" s="31"/>
      <c r="G1" s="31"/>
      <c r="H1" s="31"/>
      <c r="I1" s="1"/>
      <c r="J1" s="1"/>
    </row>
    <row r="2" spans="1:10" ht="15" customHeight="1" x14ac:dyDescent="0.25">
      <c r="A2" s="32" t="s">
        <v>75</v>
      </c>
      <c r="B2" s="32"/>
      <c r="C2" s="1"/>
      <c r="D2" s="31" t="s">
        <v>102</v>
      </c>
      <c r="E2" s="31"/>
      <c r="F2" s="31"/>
      <c r="G2" s="31"/>
      <c r="H2" s="3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x14ac:dyDescent="0.25">
      <c r="A4" s="28" t="s">
        <v>7</v>
      </c>
      <c r="B4" s="28"/>
      <c r="C4" s="1"/>
      <c r="D4" s="28"/>
      <c r="E4" s="28"/>
      <c r="F4" s="28"/>
      <c r="G4" s="28"/>
      <c r="H4" s="28"/>
      <c r="I4" s="1"/>
      <c r="J4" s="1"/>
    </row>
    <row r="5" spans="1:10" ht="9.75" customHeight="1" x14ac:dyDescent="0.25">
      <c r="A5" s="28"/>
      <c r="B5" s="28"/>
      <c r="C5" s="1"/>
      <c r="D5" s="28"/>
      <c r="E5" s="28"/>
      <c r="F5" s="28"/>
      <c r="G5" s="28"/>
      <c r="H5" s="28"/>
      <c r="I5" s="1"/>
      <c r="J5" s="1"/>
    </row>
    <row r="6" spans="1:10" ht="9.75" customHeight="1" x14ac:dyDescent="0.25">
      <c r="A6" s="20"/>
      <c r="B6" s="20"/>
      <c r="C6" s="1"/>
      <c r="D6" s="20"/>
      <c r="E6" s="20"/>
      <c r="F6" s="20"/>
      <c r="G6" s="20"/>
      <c r="H6" s="20"/>
      <c r="I6" s="1"/>
      <c r="J6" s="1"/>
    </row>
    <row r="7" spans="1:10" x14ac:dyDescent="0.25">
      <c r="A7" s="29" t="s">
        <v>65</v>
      </c>
      <c r="B7" s="29"/>
      <c r="C7" s="29"/>
      <c r="D7" s="29"/>
      <c r="E7" s="29"/>
      <c r="F7" s="29"/>
      <c r="G7" s="29"/>
      <c r="H7" s="29"/>
      <c r="I7" s="1"/>
      <c r="J7" s="1"/>
    </row>
    <row r="8" spans="1:10" x14ac:dyDescent="0.25">
      <c r="A8" s="29" t="s">
        <v>37</v>
      </c>
      <c r="B8" s="29"/>
      <c r="C8" s="29"/>
      <c r="D8" s="29"/>
      <c r="E8" s="29"/>
      <c r="F8" s="29"/>
      <c r="G8" s="29"/>
      <c r="H8" s="29"/>
      <c r="I8" s="1"/>
      <c r="J8" s="1"/>
    </row>
    <row r="9" spans="1:10" x14ac:dyDescent="0.25">
      <c r="A9" s="30"/>
      <c r="B9" s="30"/>
      <c r="C9" s="19"/>
      <c r="D9" s="19"/>
      <c r="E9" s="19"/>
      <c r="F9" s="19"/>
      <c r="G9" s="19"/>
      <c r="H9" s="19"/>
      <c r="I9" s="1"/>
      <c r="J9" s="1"/>
    </row>
    <row r="10" spans="1:10" x14ac:dyDescent="0.25">
      <c r="A10" s="30" t="s">
        <v>67</v>
      </c>
      <c r="B10" s="30"/>
      <c r="C10" s="19"/>
      <c r="D10" s="19"/>
      <c r="E10" s="19"/>
      <c r="F10" s="19"/>
      <c r="G10" s="19"/>
      <c r="H10" s="19"/>
      <c r="I10" s="1"/>
      <c r="J10" s="1"/>
    </row>
    <row r="11" spans="1:10" ht="7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26" t="s">
        <v>0</v>
      </c>
      <c r="B12" s="26" t="s">
        <v>1</v>
      </c>
      <c r="C12" s="26" t="s">
        <v>10</v>
      </c>
      <c r="D12" s="27" t="s">
        <v>11</v>
      </c>
      <c r="E12" s="27"/>
      <c r="F12" s="27"/>
      <c r="G12" s="26" t="s">
        <v>12</v>
      </c>
      <c r="H12" s="26" t="s">
        <v>9</v>
      </c>
      <c r="I12" s="1"/>
      <c r="J12" s="1"/>
    </row>
    <row r="13" spans="1:10" ht="26.25" customHeight="1" x14ac:dyDescent="0.25">
      <c r="A13" s="26"/>
      <c r="B13" s="26"/>
      <c r="C13" s="26"/>
      <c r="D13" s="18" t="s">
        <v>2</v>
      </c>
      <c r="E13" s="18" t="s">
        <v>3</v>
      </c>
      <c r="F13" s="18" t="s">
        <v>4</v>
      </c>
      <c r="G13" s="26"/>
      <c r="H13" s="26"/>
      <c r="I13" s="1"/>
      <c r="J13" s="1"/>
    </row>
    <row r="14" spans="1:10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1"/>
      <c r="J14" s="1"/>
    </row>
    <row r="15" spans="1:10" x14ac:dyDescent="0.25">
      <c r="A15" s="4" t="s">
        <v>13</v>
      </c>
      <c r="B15" s="2"/>
      <c r="C15" s="2"/>
      <c r="D15" s="2"/>
      <c r="E15" s="2"/>
      <c r="F15" s="2"/>
      <c r="G15" s="2"/>
      <c r="H15" s="2"/>
      <c r="I15" s="1"/>
      <c r="J15" s="1"/>
    </row>
    <row r="16" spans="1:10" x14ac:dyDescent="0.25">
      <c r="A16" s="4" t="s">
        <v>14</v>
      </c>
      <c r="B16" s="2"/>
      <c r="C16" s="2"/>
      <c r="D16" s="2"/>
      <c r="E16" s="2"/>
      <c r="F16" s="2"/>
      <c r="G16" s="2"/>
      <c r="H16" s="2"/>
      <c r="I16" s="1"/>
      <c r="J16" s="1"/>
    </row>
    <row r="17" spans="1:10" x14ac:dyDescent="0.25">
      <c r="A17" s="18" t="s">
        <v>15</v>
      </c>
      <c r="B17" s="13" t="s">
        <v>63</v>
      </c>
      <c r="C17" s="9">
        <v>250</v>
      </c>
      <c r="D17" s="11">
        <v>6.3</v>
      </c>
      <c r="E17" s="11">
        <v>8</v>
      </c>
      <c r="F17" s="11">
        <v>33.6</v>
      </c>
      <c r="G17" s="11">
        <v>302</v>
      </c>
      <c r="H17" s="9">
        <v>229</v>
      </c>
      <c r="I17" s="1"/>
      <c r="J17" s="1"/>
    </row>
    <row r="18" spans="1:10" x14ac:dyDescent="0.25">
      <c r="A18" s="18"/>
      <c r="B18" s="13" t="s">
        <v>38</v>
      </c>
      <c r="C18" s="9">
        <v>200</v>
      </c>
      <c r="D18" s="11">
        <v>3.3</v>
      </c>
      <c r="E18" s="11">
        <v>2.9</v>
      </c>
      <c r="F18" s="11">
        <v>13.8</v>
      </c>
      <c r="G18" s="11">
        <v>94</v>
      </c>
      <c r="H18" s="9">
        <v>462</v>
      </c>
      <c r="I18" s="1"/>
      <c r="J18" s="1"/>
    </row>
    <row r="19" spans="1:10" x14ac:dyDescent="0.25">
      <c r="A19" s="2"/>
      <c r="B19" s="10" t="s">
        <v>99</v>
      </c>
      <c r="C19" s="9">
        <v>40</v>
      </c>
      <c r="D19" s="11">
        <v>5.0999999999999996</v>
      </c>
      <c r="E19" s="11">
        <v>4.5999999999999996</v>
      </c>
      <c r="F19" s="11">
        <v>0.3</v>
      </c>
      <c r="G19" s="11">
        <v>63</v>
      </c>
      <c r="H19" s="9">
        <v>267</v>
      </c>
      <c r="I19" s="1"/>
      <c r="J19" s="1"/>
    </row>
    <row r="20" spans="1:10" x14ac:dyDescent="0.25">
      <c r="A20" s="2"/>
      <c r="B20" s="10" t="s">
        <v>39</v>
      </c>
      <c r="C20" s="9">
        <v>45</v>
      </c>
      <c r="D20" s="11">
        <v>3.37</v>
      </c>
      <c r="E20" s="11">
        <v>1.31</v>
      </c>
      <c r="F20" s="11">
        <v>23.13</v>
      </c>
      <c r="G20" s="11">
        <v>118</v>
      </c>
      <c r="H20" s="9">
        <v>576</v>
      </c>
      <c r="I20" s="1"/>
      <c r="J20" s="1"/>
    </row>
    <row r="21" spans="1:10" x14ac:dyDescent="0.25">
      <c r="A21" s="2"/>
      <c r="B21" s="10" t="s">
        <v>94</v>
      </c>
      <c r="C21" s="9">
        <v>130</v>
      </c>
      <c r="D21" s="11">
        <v>0.52</v>
      </c>
      <c r="E21" s="11">
        <v>0.52</v>
      </c>
      <c r="F21" s="11">
        <v>12.74</v>
      </c>
      <c r="G21" s="11">
        <v>62</v>
      </c>
      <c r="H21" s="9">
        <v>82</v>
      </c>
      <c r="I21" s="1"/>
      <c r="J21" s="1"/>
    </row>
    <row r="22" spans="1:10" x14ac:dyDescent="0.25">
      <c r="A22" s="18" t="s">
        <v>17</v>
      </c>
      <c r="B22" s="10"/>
      <c r="C22" s="14">
        <f>SUM(C17:C21)</f>
        <v>665</v>
      </c>
      <c r="D22" s="8">
        <f>SUM(D17:D21)</f>
        <v>18.59</v>
      </c>
      <c r="E22" s="8">
        <f>SUM(E17:E21)</f>
        <v>17.329999999999998</v>
      </c>
      <c r="F22" s="8">
        <f>SUM(F17:F21)</f>
        <v>83.57</v>
      </c>
      <c r="G22" s="8">
        <f>SUM(G17:G21)</f>
        <v>639</v>
      </c>
      <c r="H22" s="9"/>
      <c r="I22" s="1"/>
      <c r="J22" s="1"/>
    </row>
    <row r="23" spans="1:10" x14ac:dyDescent="0.25">
      <c r="A23" s="18" t="s">
        <v>19</v>
      </c>
      <c r="B23" s="2"/>
      <c r="C23" s="18">
        <f>C22</f>
        <v>665</v>
      </c>
      <c r="D23" s="7">
        <f>D22</f>
        <v>18.59</v>
      </c>
      <c r="E23" s="7">
        <f>E22</f>
        <v>17.329999999999998</v>
      </c>
      <c r="F23" s="7">
        <f>F22</f>
        <v>83.57</v>
      </c>
      <c r="G23" s="7">
        <f>G22</f>
        <v>639</v>
      </c>
      <c r="H23" s="5"/>
      <c r="I23" s="1"/>
      <c r="J23" s="1"/>
    </row>
    <row r="24" spans="1:10" ht="36.75" customHeight="1" x14ac:dyDescent="0.25">
      <c r="A24" s="33" t="s">
        <v>66</v>
      </c>
      <c r="B24" s="33"/>
      <c r="C24" s="33"/>
      <c r="D24" s="33"/>
      <c r="E24" s="33"/>
      <c r="F24" s="33"/>
      <c r="G24" s="33"/>
      <c r="H24" s="33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 x14ac:dyDescent="0.25">
      <c r="A26" s="26" t="s">
        <v>0</v>
      </c>
      <c r="B26" s="26" t="s">
        <v>1</v>
      </c>
      <c r="C26" s="26" t="s">
        <v>10</v>
      </c>
      <c r="D26" s="27" t="s">
        <v>11</v>
      </c>
      <c r="E26" s="27"/>
      <c r="F26" s="27"/>
      <c r="G26" s="26" t="s">
        <v>12</v>
      </c>
      <c r="H26" s="26" t="s">
        <v>9</v>
      </c>
      <c r="I26" s="1"/>
      <c r="J26" s="1"/>
    </row>
    <row r="27" spans="1:10" x14ac:dyDescent="0.25">
      <c r="A27" s="26"/>
      <c r="B27" s="26"/>
      <c r="C27" s="26"/>
      <c r="D27" s="18" t="s">
        <v>2</v>
      </c>
      <c r="E27" s="18" t="s">
        <v>3</v>
      </c>
      <c r="F27" s="18" t="s">
        <v>4</v>
      </c>
      <c r="G27" s="26"/>
      <c r="H27" s="26"/>
      <c r="I27" s="1"/>
      <c r="J27" s="1"/>
    </row>
    <row r="28" spans="1:10" x14ac:dyDescent="0.2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1"/>
      <c r="J28" s="1"/>
    </row>
    <row r="29" spans="1:10" x14ac:dyDescent="0.25">
      <c r="A29" s="4" t="s">
        <v>13</v>
      </c>
      <c r="B29" s="2"/>
      <c r="C29" s="2"/>
      <c r="D29" s="2"/>
      <c r="E29" s="2"/>
      <c r="F29" s="2"/>
      <c r="G29" s="2"/>
      <c r="H29" s="2"/>
      <c r="I29" s="1"/>
      <c r="J29" s="1"/>
    </row>
    <row r="30" spans="1:10" x14ac:dyDescent="0.25">
      <c r="A30" s="4" t="s">
        <v>21</v>
      </c>
      <c r="B30" s="10"/>
      <c r="C30" s="10"/>
      <c r="D30" s="10"/>
      <c r="E30" s="10"/>
      <c r="F30" s="10"/>
      <c r="G30" s="10"/>
      <c r="H30" s="10"/>
      <c r="I30" s="1"/>
      <c r="J30" s="1"/>
    </row>
    <row r="31" spans="1:10" x14ac:dyDescent="0.25">
      <c r="A31" s="18" t="s">
        <v>15</v>
      </c>
      <c r="B31" s="10" t="s">
        <v>50</v>
      </c>
      <c r="C31" s="9">
        <v>180</v>
      </c>
      <c r="D31" s="11">
        <v>10.199999999999999</v>
      </c>
      <c r="E31" s="11">
        <v>7.63</v>
      </c>
      <c r="F31" s="11">
        <v>45.24</v>
      </c>
      <c r="G31" s="11">
        <v>291</v>
      </c>
      <c r="H31" s="9">
        <v>202</v>
      </c>
    </row>
    <row r="32" spans="1:10" x14ac:dyDescent="0.25">
      <c r="A32" s="18"/>
      <c r="B32" s="10" t="s">
        <v>74</v>
      </c>
      <c r="C32" s="9">
        <v>80</v>
      </c>
      <c r="D32" s="11">
        <v>12.24</v>
      </c>
      <c r="E32" s="11">
        <v>8.8000000000000007</v>
      </c>
      <c r="F32" s="11">
        <v>10.64</v>
      </c>
      <c r="G32" s="11">
        <v>171</v>
      </c>
      <c r="H32" s="9">
        <v>347</v>
      </c>
    </row>
    <row r="33" spans="1:8" x14ac:dyDescent="0.25">
      <c r="A33" s="18"/>
      <c r="B33" s="13" t="s">
        <v>79</v>
      </c>
      <c r="C33" s="9">
        <v>200</v>
      </c>
      <c r="D33" s="11">
        <v>1</v>
      </c>
      <c r="E33" s="11">
        <v>0.2</v>
      </c>
      <c r="F33" s="11">
        <v>20.2</v>
      </c>
      <c r="G33" s="11">
        <v>86</v>
      </c>
      <c r="H33" s="9">
        <v>501</v>
      </c>
    </row>
    <row r="34" spans="1:8" x14ac:dyDescent="0.25">
      <c r="A34" s="18"/>
      <c r="B34" s="10" t="s">
        <v>39</v>
      </c>
      <c r="C34" s="9">
        <v>45</v>
      </c>
      <c r="D34" s="11">
        <v>3.37</v>
      </c>
      <c r="E34" s="11">
        <v>1.31</v>
      </c>
      <c r="F34" s="11">
        <v>23.13</v>
      </c>
      <c r="G34" s="11">
        <v>118</v>
      </c>
      <c r="H34" s="9">
        <v>576</v>
      </c>
    </row>
    <row r="35" spans="1:8" x14ac:dyDescent="0.25">
      <c r="A35" s="18" t="s">
        <v>17</v>
      </c>
      <c r="B35" s="10"/>
      <c r="C35" s="14">
        <f>SUM(C31:C34)</f>
        <v>505</v>
      </c>
      <c r="D35" s="8">
        <f>SUM(D31:D34)</f>
        <v>26.81</v>
      </c>
      <c r="E35" s="8">
        <f>SUM(E31:E34)</f>
        <v>17.939999999999998</v>
      </c>
      <c r="F35" s="8">
        <f>SUM(F31:F34)</f>
        <v>99.21</v>
      </c>
      <c r="G35" s="8">
        <f>SUM(G31:G34)</f>
        <v>666</v>
      </c>
      <c r="H35" s="9"/>
    </row>
    <row r="36" spans="1:8" x14ac:dyDescent="0.25">
      <c r="A36" s="18" t="s">
        <v>19</v>
      </c>
      <c r="B36" s="2"/>
      <c r="C36" s="18">
        <f>C35</f>
        <v>505</v>
      </c>
      <c r="D36" s="7">
        <f>D35</f>
        <v>26.81</v>
      </c>
      <c r="E36" s="7">
        <f>E35</f>
        <v>17.939999999999998</v>
      </c>
      <c r="F36" s="7">
        <f>F35</f>
        <v>99.21</v>
      </c>
      <c r="G36" s="7">
        <f>G35</f>
        <v>666</v>
      </c>
      <c r="H36" s="5"/>
    </row>
    <row r="37" spans="1:8" ht="31.5" customHeight="1" x14ac:dyDescent="0.25">
      <c r="A37" s="25" t="s">
        <v>66</v>
      </c>
      <c r="B37" s="25"/>
      <c r="C37" s="25"/>
      <c r="D37" s="25"/>
      <c r="E37" s="25"/>
      <c r="F37" s="25"/>
      <c r="G37" s="25"/>
      <c r="H37" s="25"/>
    </row>
    <row r="38" spans="1:8" x14ac:dyDescent="0.25">
      <c r="A38" s="26" t="s">
        <v>0</v>
      </c>
      <c r="B38" s="26" t="s">
        <v>1</v>
      </c>
      <c r="C38" s="26" t="s">
        <v>10</v>
      </c>
      <c r="D38" s="27" t="s">
        <v>11</v>
      </c>
      <c r="E38" s="27"/>
      <c r="F38" s="27"/>
      <c r="G38" s="26" t="s">
        <v>12</v>
      </c>
      <c r="H38" s="26" t="s">
        <v>9</v>
      </c>
    </row>
    <row r="39" spans="1:8" x14ac:dyDescent="0.25">
      <c r="A39" s="26"/>
      <c r="B39" s="26"/>
      <c r="C39" s="26"/>
      <c r="D39" s="18" t="s">
        <v>2</v>
      </c>
      <c r="E39" s="18" t="s">
        <v>3</v>
      </c>
      <c r="F39" s="18" t="s">
        <v>4</v>
      </c>
      <c r="G39" s="26"/>
      <c r="H39" s="26"/>
    </row>
    <row r="40" spans="1:8" x14ac:dyDescent="0.25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</row>
    <row r="41" spans="1:8" x14ac:dyDescent="0.25">
      <c r="A41" s="4" t="s">
        <v>13</v>
      </c>
      <c r="B41" s="2"/>
      <c r="C41" s="2"/>
      <c r="D41" s="2"/>
      <c r="E41" s="2"/>
      <c r="F41" s="2"/>
      <c r="G41" s="2"/>
      <c r="H41" s="2"/>
    </row>
    <row r="42" spans="1:8" x14ac:dyDescent="0.25">
      <c r="A42" s="4" t="s">
        <v>23</v>
      </c>
      <c r="B42" s="2"/>
      <c r="C42" s="2"/>
      <c r="D42" s="2"/>
      <c r="E42" s="2"/>
      <c r="F42" s="2"/>
      <c r="G42" s="2"/>
      <c r="H42" s="2"/>
    </row>
    <row r="43" spans="1:8" x14ac:dyDescent="0.25">
      <c r="A43" s="18" t="s">
        <v>15</v>
      </c>
      <c r="B43" s="10" t="s">
        <v>47</v>
      </c>
      <c r="C43" s="9">
        <v>250</v>
      </c>
      <c r="D43" s="11">
        <v>27.18</v>
      </c>
      <c r="E43" s="11">
        <v>10.130000000000001</v>
      </c>
      <c r="F43" s="11">
        <v>41.38</v>
      </c>
      <c r="G43" s="11">
        <v>395</v>
      </c>
      <c r="H43" s="9">
        <v>375</v>
      </c>
    </row>
    <row r="44" spans="1:8" x14ac:dyDescent="0.25">
      <c r="A44" s="18"/>
      <c r="B44" s="10" t="s">
        <v>42</v>
      </c>
      <c r="C44" s="9">
        <v>20</v>
      </c>
      <c r="D44" s="11">
        <v>0.16</v>
      </c>
      <c r="E44" s="11">
        <v>0.02</v>
      </c>
      <c r="F44" s="11">
        <v>0.34</v>
      </c>
      <c r="G44" s="11">
        <v>2</v>
      </c>
      <c r="H44" s="9">
        <v>149</v>
      </c>
    </row>
    <row r="45" spans="1:8" x14ac:dyDescent="0.25">
      <c r="A45" s="18"/>
      <c r="B45" s="10" t="s">
        <v>45</v>
      </c>
      <c r="C45" s="9">
        <v>200</v>
      </c>
      <c r="D45" s="11">
        <v>0.2</v>
      </c>
      <c r="E45" s="11">
        <v>0.1</v>
      </c>
      <c r="F45" s="11">
        <v>9.3000000000000007</v>
      </c>
      <c r="G45" s="11">
        <v>38</v>
      </c>
      <c r="H45" s="9">
        <v>457</v>
      </c>
    </row>
    <row r="46" spans="1:8" x14ac:dyDescent="0.25">
      <c r="A46" s="18"/>
      <c r="B46" s="10" t="s">
        <v>39</v>
      </c>
      <c r="C46" s="9">
        <v>45</v>
      </c>
      <c r="D46" s="11">
        <v>3.37</v>
      </c>
      <c r="E46" s="11">
        <v>1.31</v>
      </c>
      <c r="F46" s="11">
        <v>23.13</v>
      </c>
      <c r="G46" s="11">
        <v>118</v>
      </c>
      <c r="H46" s="9">
        <v>576</v>
      </c>
    </row>
    <row r="47" spans="1:8" x14ac:dyDescent="0.25">
      <c r="A47" s="18" t="s">
        <v>17</v>
      </c>
      <c r="B47" s="10"/>
      <c r="C47" s="14">
        <f>SUM(C43:C46)</f>
        <v>515</v>
      </c>
      <c r="D47" s="8">
        <f>SUM(D43:D46)</f>
        <v>30.91</v>
      </c>
      <c r="E47" s="8">
        <f>SUM(E43:E46)</f>
        <v>11.56</v>
      </c>
      <c r="F47" s="8">
        <f>SUM(F43:F46)</f>
        <v>74.150000000000006</v>
      </c>
      <c r="G47" s="8">
        <f>SUM(G43:G46)</f>
        <v>553</v>
      </c>
      <c r="H47" s="9"/>
    </row>
    <row r="48" spans="1:8" x14ac:dyDescent="0.25">
      <c r="A48" s="18" t="s">
        <v>19</v>
      </c>
      <c r="B48" s="2"/>
      <c r="C48" s="18">
        <f>C47</f>
        <v>515</v>
      </c>
      <c r="D48" s="8">
        <f>D47</f>
        <v>30.91</v>
      </c>
      <c r="E48" s="8">
        <f>E47</f>
        <v>11.56</v>
      </c>
      <c r="F48" s="8">
        <f>F47</f>
        <v>74.150000000000006</v>
      </c>
      <c r="G48" s="8">
        <f>G47</f>
        <v>553</v>
      </c>
      <c r="H48" s="5"/>
    </row>
    <row r="49" spans="1:8" ht="32.25" customHeight="1" x14ac:dyDescent="0.25">
      <c r="A49" s="25" t="s">
        <v>66</v>
      </c>
      <c r="B49" s="25"/>
      <c r="C49" s="25"/>
      <c r="D49" s="25"/>
      <c r="E49" s="25"/>
      <c r="F49" s="25"/>
      <c r="G49" s="25"/>
      <c r="H49" s="25"/>
    </row>
    <row r="50" spans="1:8" x14ac:dyDescent="0.25">
      <c r="A50" s="26" t="s">
        <v>0</v>
      </c>
      <c r="B50" s="26" t="s">
        <v>1</v>
      </c>
      <c r="C50" s="26" t="s">
        <v>10</v>
      </c>
      <c r="D50" s="27" t="s">
        <v>11</v>
      </c>
      <c r="E50" s="27"/>
      <c r="F50" s="27"/>
      <c r="G50" s="26" t="s">
        <v>12</v>
      </c>
      <c r="H50" s="26" t="s">
        <v>9</v>
      </c>
    </row>
    <row r="51" spans="1:8" x14ac:dyDescent="0.25">
      <c r="A51" s="26"/>
      <c r="B51" s="26"/>
      <c r="C51" s="26"/>
      <c r="D51" s="18" t="s">
        <v>2</v>
      </c>
      <c r="E51" s="18" t="s">
        <v>3</v>
      </c>
      <c r="F51" s="18" t="s">
        <v>4</v>
      </c>
      <c r="G51" s="26"/>
      <c r="H51" s="26"/>
    </row>
    <row r="52" spans="1:8" x14ac:dyDescent="0.2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  <c r="H52" s="3">
        <v>8</v>
      </c>
    </row>
    <row r="53" spans="1:8" x14ac:dyDescent="0.25">
      <c r="A53" s="4" t="s">
        <v>13</v>
      </c>
      <c r="B53" s="2"/>
      <c r="C53" s="2"/>
      <c r="D53" s="2"/>
      <c r="E53" s="2"/>
      <c r="F53" s="2"/>
      <c r="G53" s="2"/>
      <c r="H53" s="2"/>
    </row>
    <row r="54" spans="1:8" x14ac:dyDescent="0.25">
      <c r="A54" s="4" t="s">
        <v>25</v>
      </c>
      <c r="B54" s="2"/>
      <c r="C54" s="2"/>
      <c r="D54" s="2"/>
      <c r="E54" s="2"/>
      <c r="F54" s="2"/>
      <c r="G54" s="2"/>
      <c r="H54" s="2"/>
    </row>
    <row r="55" spans="1:8" x14ac:dyDescent="0.25">
      <c r="A55" s="18" t="s">
        <v>15</v>
      </c>
      <c r="B55" s="13" t="s">
        <v>55</v>
      </c>
      <c r="C55" s="5">
        <v>180</v>
      </c>
      <c r="D55" s="11">
        <v>6.66</v>
      </c>
      <c r="E55" s="11">
        <v>5.94</v>
      </c>
      <c r="F55" s="11">
        <v>35.46</v>
      </c>
      <c r="G55" s="11">
        <v>222</v>
      </c>
      <c r="H55" s="9">
        <v>256</v>
      </c>
    </row>
    <row r="56" spans="1:8" x14ac:dyDescent="0.25">
      <c r="A56" s="18"/>
      <c r="B56" s="10" t="s">
        <v>51</v>
      </c>
      <c r="C56" s="9">
        <v>100</v>
      </c>
      <c r="D56" s="11">
        <v>9</v>
      </c>
      <c r="E56" s="11">
        <v>19.5</v>
      </c>
      <c r="F56" s="11">
        <v>3.3</v>
      </c>
      <c r="G56" s="11">
        <v>258</v>
      </c>
      <c r="H56" s="9">
        <v>327</v>
      </c>
    </row>
    <row r="57" spans="1:8" x14ac:dyDescent="0.25">
      <c r="A57" s="18"/>
      <c r="B57" s="13" t="s">
        <v>41</v>
      </c>
      <c r="C57" s="9">
        <v>200</v>
      </c>
      <c r="D57" s="11">
        <v>2.8</v>
      </c>
      <c r="E57" s="11">
        <v>2.5</v>
      </c>
      <c r="F57" s="11">
        <v>13.6</v>
      </c>
      <c r="G57" s="11">
        <v>88</v>
      </c>
      <c r="H57" s="9">
        <v>465</v>
      </c>
    </row>
    <row r="58" spans="1:8" x14ac:dyDescent="0.25">
      <c r="A58" s="18"/>
      <c r="B58" s="10" t="s">
        <v>39</v>
      </c>
      <c r="C58" s="9">
        <v>45</v>
      </c>
      <c r="D58" s="11">
        <v>3.37</v>
      </c>
      <c r="E58" s="11">
        <v>1.31</v>
      </c>
      <c r="F58" s="11">
        <v>23.13</v>
      </c>
      <c r="G58" s="11">
        <v>118</v>
      </c>
      <c r="H58" s="9">
        <v>576</v>
      </c>
    </row>
    <row r="59" spans="1:8" x14ac:dyDescent="0.25">
      <c r="A59" s="18" t="s">
        <v>17</v>
      </c>
      <c r="B59" s="2"/>
      <c r="C59" s="18">
        <f>SUM(C55:C58)</f>
        <v>525</v>
      </c>
      <c r="D59" s="7">
        <f>SUM(D55:D58)</f>
        <v>21.830000000000002</v>
      </c>
      <c r="E59" s="7">
        <f>SUM(E55:E58)</f>
        <v>29.25</v>
      </c>
      <c r="F59" s="7">
        <f>SUM(F55:F58)</f>
        <v>75.489999999999995</v>
      </c>
      <c r="G59" s="7">
        <f>SUM(G55:G58)</f>
        <v>686</v>
      </c>
      <c r="H59" s="5"/>
    </row>
    <row r="60" spans="1:8" x14ac:dyDescent="0.25">
      <c r="A60" s="18" t="s">
        <v>19</v>
      </c>
      <c r="B60" s="2"/>
      <c r="C60" s="18">
        <f>C59</f>
        <v>525</v>
      </c>
      <c r="D60" s="7">
        <f>D59</f>
        <v>21.830000000000002</v>
      </c>
      <c r="E60" s="7">
        <f>E59</f>
        <v>29.25</v>
      </c>
      <c r="F60" s="7">
        <f>F59</f>
        <v>75.489999999999995</v>
      </c>
      <c r="G60" s="7">
        <f>G59</f>
        <v>686</v>
      </c>
      <c r="H60" s="5"/>
    </row>
    <row r="61" spans="1:8" ht="30" customHeight="1" x14ac:dyDescent="0.25">
      <c r="A61" s="25" t="s">
        <v>66</v>
      </c>
      <c r="B61" s="25"/>
      <c r="C61" s="25"/>
      <c r="D61" s="25"/>
      <c r="E61" s="25"/>
      <c r="F61" s="25"/>
      <c r="G61" s="25"/>
      <c r="H61" s="25"/>
    </row>
    <row r="62" spans="1:8" x14ac:dyDescent="0.25">
      <c r="A62" s="26" t="s">
        <v>0</v>
      </c>
      <c r="B62" s="26" t="s">
        <v>1</v>
      </c>
      <c r="C62" s="26" t="s">
        <v>10</v>
      </c>
      <c r="D62" s="27" t="s">
        <v>11</v>
      </c>
      <c r="E62" s="27"/>
      <c r="F62" s="27"/>
      <c r="G62" s="26" t="s">
        <v>12</v>
      </c>
      <c r="H62" s="26" t="s">
        <v>9</v>
      </c>
    </row>
    <row r="63" spans="1:8" x14ac:dyDescent="0.25">
      <c r="A63" s="26"/>
      <c r="B63" s="26"/>
      <c r="C63" s="26"/>
      <c r="D63" s="18" t="s">
        <v>2</v>
      </c>
      <c r="E63" s="18" t="s">
        <v>3</v>
      </c>
      <c r="F63" s="18" t="s">
        <v>4</v>
      </c>
      <c r="G63" s="26"/>
      <c r="H63" s="26"/>
    </row>
    <row r="64" spans="1:8" x14ac:dyDescent="0.25">
      <c r="A64" s="3">
        <v>1</v>
      </c>
      <c r="B64" s="3">
        <v>2</v>
      </c>
      <c r="C64" s="3">
        <v>3</v>
      </c>
      <c r="D64" s="3">
        <v>4</v>
      </c>
      <c r="E64" s="3">
        <v>5</v>
      </c>
      <c r="F64" s="3">
        <v>6</v>
      </c>
      <c r="G64" s="3">
        <v>7</v>
      </c>
      <c r="H64" s="3">
        <v>8</v>
      </c>
    </row>
    <row r="65" spans="1:8" x14ac:dyDescent="0.25">
      <c r="A65" s="4" t="s">
        <v>13</v>
      </c>
      <c r="B65" s="2"/>
      <c r="C65" s="2"/>
      <c r="D65" s="2"/>
      <c r="E65" s="2"/>
      <c r="F65" s="2"/>
      <c r="G65" s="2"/>
      <c r="H65" s="2"/>
    </row>
    <row r="66" spans="1:8" x14ac:dyDescent="0.25">
      <c r="A66" s="4" t="s">
        <v>26</v>
      </c>
      <c r="B66" s="2"/>
      <c r="C66" s="2"/>
      <c r="D66" s="2"/>
      <c r="E66" s="2"/>
      <c r="F66" s="2"/>
      <c r="G66" s="2"/>
      <c r="H66" s="2"/>
    </row>
    <row r="67" spans="1:8" x14ac:dyDescent="0.25">
      <c r="A67" s="18" t="s">
        <v>15</v>
      </c>
      <c r="B67" s="13" t="s">
        <v>60</v>
      </c>
      <c r="C67" s="9">
        <v>180</v>
      </c>
      <c r="D67" s="11">
        <v>17.829999999999998</v>
      </c>
      <c r="E67" s="11">
        <v>8.52</v>
      </c>
      <c r="F67" s="11">
        <v>33.299999999999997</v>
      </c>
      <c r="G67" s="11">
        <v>333</v>
      </c>
      <c r="H67" s="9">
        <v>283</v>
      </c>
    </row>
    <row r="68" spans="1:8" x14ac:dyDescent="0.25">
      <c r="A68" s="22"/>
      <c r="B68" s="13" t="s">
        <v>84</v>
      </c>
      <c r="C68" s="9">
        <v>30</v>
      </c>
      <c r="D68" s="11">
        <v>2.16</v>
      </c>
      <c r="E68" s="11">
        <v>2.5499999999999998</v>
      </c>
      <c r="F68" s="11">
        <v>16.649999999999999</v>
      </c>
      <c r="G68" s="11">
        <v>98</v>
      </c>
      <c r="H68" s="9">
        <v>471</v>
      </c>
    </row>
    <row r="69" spans="1:8" x14ac:dyDescent="0.25">
      <c r="A69" s="18"/>
      <c r="B69" s="10" t="s">
        <v>61</v>
      </c>
      <c r="C69" s="9">
        <v>200</v>
      </c>
      <c r="D69" s="11">
        <v>6</v>
      </c>
      <c r="E69" s="12">
        <v>5</v>
      </c>
      <c r="F69" s="11">
        <v>8</v>
      </c>
      <c r="G69" s="11">
        <v>108</v>
      </c>
      <c r="H69" s="9">
        <v>470</v>
      </c>
    </row>
    <row r="70" spans="1:8" x14ac:dyDescent="0.25">
      <c r="A70" s="18"/>
      <c r="B70" s="10" t="s">
        <v>39</v>
      </c>
      <c r="C70" s="9">
        <v>45</v>
      </c>
      <c r="D70" s="11">
        <v>3.37</v>
      </c>
      <c r="E70" s="11">
        <v>1.31</v>
      </c>
      <c r="F70" s="11">
        <v>23.13</v>
      </c>
      <c r="G70" s="11">
        <v>118</v>
      </c>
      <c r="H70" s="9">
        <v>576</v>
      </c>
    </row>
    <row r="71" spans="1:8" x14ac:dyDescent="0.25">
      <c r="A71" s="18"/>
      <c r="B71" s="10" t="s">
        <v>94</v>
      </c>
      <c r="C71" s="9">
        <v>130</v>
      </c>
      <c r="D71" s="11">
        <v>1.95</v>
      </c>
      <c r="E71" s="11">
        <v>0.65</v>
      </c>
      <c r="F71" s="11">
        <v>27.3</v>
      </c>
      <c r="G71" s="11">
        <v>125</v>
      </c>
      <c r="H71" s="9">
        <v>82</v>
      </c>
    </row>
    <row r="72" spans="1:8" x14ac:dyDescent="0.25">
      <c r="A72" s="18" t="s">
        <v>17</v>
      </c>
      <c r="B72" s="10"/>
      <c r="C72" s="14">
        <f>SUM(C67:C71)</f>
        <v>585</v>
      </c>
      <c r="D72" s="8">
        <f>SUM(D67:D71)</f>
        <v>31.31</v>
      </c>
      <c r="E72" s="8">
        <f>SUM(E67:E71)</f>
        <v>18.029999999999998</v>
      </c>
      <c r="F72" s="8">
        <f>SUM(F67:F71)</f>
        <v>108.38</v>
      </c>
      <c r="G72" s="8">
        <f>SUM(G67:G71)</f>
        <v>782</v>
      </c>
      <c r="H72" s="9"/>
    </row>
    <row r="73" spans="1:8" x14ac:dyDescent="0.25">
      <c r="A73" s="18" t="s">
        <v>19</v>
      </c>
      <c r="B73" s="2"/>
      <c r="C73" s="18">
        <f>C72</f>
        <v>585</v>
      </c>
      <c r="D73" s="7">
        <f>D72</f>
        <v>31.31</v>
      </c>
      <c r="E73" s="7">
        <f>E72</f>
        <v>18.029999999999998</v>
      </c>
      <c r="F73" s="7">
        <f>F72</f>
        <v>108.38</v>
      </c>
      <c r="G73" s="7">
        <f>G72</f>
        <v>782</v>
      </c>
      <c r="H73" s="5"/>
    </row>
    <row r="74" spans="1:8" ht="30.75" customHeight="1" x14ac:dyDescent="0.25">
      <c r="A74" s="25" t="s">
        <v>66</v>
      </c>
      <c r="B74" s="25"/>
      <c r="C74" s="25"/>
      <c r="D74" s="25"/>
      <c r="E74" s="25"/>
      <c r="F74" s="25"/>
      <c r="G74" s="25"/>
      <c r="H74" s="25"/>
    </row>
    <row r="75" spans="1:8" x14ac:dyDescent="0.25">
      <c r="A75" s="26" t="s">
        <v>0</v>
      </c>
      <c r="B75" s="26" t="s">
        <v>1</v>
      </c>
      <c r="C75" s="26" t="s">
        <v>10</v>
      </c>
      <c r="D75" s="27" t="s">
        <v>11</v>
      </c>
      <c r="E75" s="27"/>
      <c r="F75" s="27"/>
      <c r="G75" s="26" t="s">
        <v>12</v>
      </c>
      <c r="H75" s="26" t="s">
        <v>9</v>
      </c>
    </row>
    <row r="76" spans="1:8" x14ac:dyDescent="0.25">
      <c r="A76" s="26"/>
      <c r="B76" s="26"/>
      <c r="C76" s="26"/>
      <c r="D76" s="18" t="s">
        <v>2</v>
      </c>
      <c r="E76" s="18" t="s">
        <v>3</v>
      </c>
      <c r="F76" s="18" t="s">
        <v>4</v>
      </c>
      <c r="G76" s="26"/>
      <c r="H76" s="26"/>
    </row>
    <row r="77" spans="1:8" x14ac:dyDescent="0.25">
      <c r="A77" s="3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3">
        <v>8</v>
      </c>
    </row>
    <row r="78" spans="1:8" x14ac:dyDescent="0.25">
      <c r="A78" s="4" t="s">
        <v>28</v>
      </c>
      <c r="B78" s="2"/>
      <c r="C78" s="2"/>
      <c r="D78" s="2"/>
      <c r="E78" s="2"/>
      <c r="F78" s="2"/>
      <c r="G78" s="2"/>
      <c r="H78" s="2"/>
    </row>
    <row r="79" spans="1:8" x14ac:dyDescent="0.25">
      <c r="A79" s="4" t="s">
        <v>29</v>
      </c>
      <c r="B79" s="2"/>
      <c r="C79" s="2"/>
      <c r="D79" s="2"/>
      <c r="E79" s="2"/>
      <c r="F79" s="2"/>
      <c r="G79" s="2"/>
      <c r="H79" s="2"/>
    </row>
    <row r="80" spans="1:8" ht="30" x14ac:dyDescent="0.25">
      <c r="A80" s="18" t="s">
        <v>15</v>
      </c>
      <c r="B80" s="13" t="s">
        <v>69</v>
      </c>
      <c r="C80" s="9">
        <v>250</v>
      </c>
      <c r="D80" s="11">
        <v>8.73</v>
      </c>
      <c r="E80" s="11">
        <v>10.34</v>
      </c>
      <c r="F80" s="11">
        <v>35.53</v>
      </c>
      <c r="G80" s="11">
        <v>271</v>
      </c>
      <c r="H80" s="9">
        <v>234</v>
      </c>
    </row>
    <row r="81" spans="1:8" x14ac:dyDescent="0.25">
      <c r="A81" s="18"/>
      <c r="B81" s="13" t="s">
        <v>38</v>
      </c>
      <c r="C81" s="9">
        <v>200</v>
      </c>
      <c r="D81" s="11">
        <v>3.3</v>
      </c>
      <c r="E81" s="11">
        <v>2.9</v>
      </c>
      <c r="F81" s="11">
        <v>13.8</v>
      </c>
      <c r="G81" s="11">
        <v>94</v>
      </c>
      <c r="H81" s="9">
        <v>462</v>
      </c>
    </row>
    <row r="82" spans="1:8" x14ac:dyDescent="0.25">
      <c r="A82" s="18"/>
      <c r="B82" s="10" t="s">
        <v>87</v>
      </c>
      <c r="C82" s="9">
        <v>10</v>
      </c>
      <c r="D82" s="11">
        <v>0.08</v>
      </c>
      <c r="E82" s="11">
        <v>7.25</v>
      </c>
      <c r="F82" s="11">
        <v>0.13</v>
      </c>
      <c r="G82" s="11">
        <v>66</v>
      </c>
      <c r="H82" s="9">
        <v>79</v>
      </c>
    </row>
    <row r="83" spans="1:8" x14ac:dyDescent="0.25">
      <c r="A83" s="18"/>
      <c r="B83" s="10" t="s">
        <v>39</v>
      </c>
      <c r="C83" s="9">
        <v>45</v>
      </c>
      <c r="D83" s="11">
        <v>3.37</v>
      </c>
      <c r="E83" s="11">
        <v>1.31</v>
      </c>
      <c r="F83" s="11">
        <v>23.13</v>
      </c>
      <c r="G83" s="11">
        <v>118</v>
      </c>
      <c r="H83" s="9">
        <v>576</v>
      </c>
    </row>
    <row r="84" spans="1:8" x14ac:dyDescent="0.25">
      <c r="A84" s="18" t="s">
        <v>17</v>
      </c>
      <c r="B84" s="10"/>
      <c r="C84" s="14">
        <f>SUM(C80:C83)</f>
        <v>505</v>
      </c>
      <c r="D84" s="8">
        <f>SUM(D80:D83)</f>
        <v>15.48</v>
      </c>
      <c r="E84" s="8">
        <f>SUM(E80:E83)</f>
        <v>21.8</v>
      </c>
      <c r="F84" s="8">
        <f>SUM(F80:F83)</f>
        <v>72.59</v>
      </c>
      <c r="G84" s="8">
        <f>SUM(G80:G83)</f>
        <v>549</v>
      </c>
      <c r="H84" s="9"/>
    </row>
    <row r="85" spans="1:8" x14ac:dyDescent="0.25">
      <c r="A85" s="18" t="s">
        <v>19</v>
      </c>
      <c r="B85" s="2"/>
      <c r="C85" s="18">
        <f>C84</f>
        <v>505</v>
      </c>
      <c r="D85" s="7">
        <f>D84</f>
        <v>15.48</v>
      </c>
      <c r="E85" s="7">
        <f>E84</f>
        <v>21.8</v>
      </c>
      <c r="F85" s="7">
        <f>F84</f>
        <v>72.59</v>
      </c>
      <c r="G85" s="7">
        <f>G84</f>
        <v>549</v>
      </c>
      <c r="H85" s="5"/>
    </row>
    <row r="86" spans="1:8" ht="31.5" customHeight="1" x14ac:dyDescent="0.25">
      <c r="A86" s="25" t="s">
        <v>66</v>
      </c>
      <c r="B86" s="25"/>
      <c r="C86" s="25"/>
      <c r="D86" s="25"/>
      <c r="E86" s="25"/>
      <c r="F86" s="25"/>
      <c r="G86" s="25"/>
      <c r="H86" s="25"/>
    </row>
    <row r="87" spans="1:8" x14ac:dyDescent="0.25">
      <c r="A87" s="26" t="s">
        <v>0</v>
      </c>
      <c r="B87" s="26" t="s">
        <v>1</v>
      </c>
      <c r="C87" s="26" t="s">
        <v>10</v>
      </c>
      <c r="D87" s="27" t="s">
        <v>11</v>
      </c>
      <c r="E87" s="27"/>
      <c r="F87" s="27"/>
      <c r="G87" s="26" t="s">
        <v>12</v>
      </c>
      <c r="H87" s="26" t="s">
        <v>9</v>
      </c>
    </row>
    <row r="88" spans="1:8" x14ac:dyDescent="0.25">
      <c r="A88" s="26"/>
      <c r="B88" s="26"/>
      <c r="C88" s="26"/>
      <c r="D88" s="18" t="s">
        <v>2</v>
      </c>
      <c r="E88" s="18" t="s">
        <v>3</v>
      </c>
      <c r="F88" s="18" t="s">
        <v>4</v>
      </c>
      <c r="G88" s="26"/>
      <c r="H88" s="26"/>
    </row>
    <row r="89" spans="1:8" x14ac:dyDescent="0.25">
      <c r="A89" s="3">
        <v>1</v>
      </c>
      <c r="B89" s="3">
        <v>2</v>
      </c>
      <c r="C89" s="3">
        <v>3</v>
      </c>
      <c r="D89" s="3">
        <v>4</v>
      </c>
      <c r="E89" s="3">
        <v>5</v>
      </c>
      <c r="F89" s="3">
        <v>6</v>
      </c>
      <c r="G89" s="3">
        <v>7</v>
      </c>
      <c r="H89" s="3">
        <v>8</v>
      </c>
    </row>
    <row r="90" spans="1:8" x14ac:dyDescent="0.25">
      <c r="A90" s="4" t="s">
        <v>28</v>
      </c>
      <c r="B90" s="2"/>
      <c r="C90" s="2"/>
      <c r="D90" s="2"/>
      <c r="E90" s="2"/>
      <c r="F90" s="2"/>
      <c r="G90" s="2"/>
      <c r="H90" s="2"/>
    </row>
    <row r="91" spans="1:8" x14ac:dyDescent="0.25">
      <c r="A91" s="4" t="s">
        <v>30</v>
      </c>
      <c r="B91" s="2"/>
      <c r="C91" s="2"/>
      <c r="D91" s="2"/>
      <c r="E91" s="2"/>
      <c r="F91" s="2"/>
      <c r="G91" s="2"/>
      <c r="H91" s="2"/>
    </row>
    <row r="92" spans="1:8" x14ac:dyDescent="0.25">
      <c r="A92" s="18" t="s">
        <v>15</v>
      </c>
      <c r="B92" s="10" t="s">
        <v>22</v>
      </c>
      <c r="C92" s="9">
        <v>180</v>
      </c>
      <c r="D92" s="11">
        <v>3.9</v>
      </c>
      <c r="E92" s="11">
        <v>14.5</v>
      </c>
      <c r="F92" s="11">
        <v>34.6</v>
      </c>
      <c r="G92" s="11">
        <v>264</v>
      </c>
      <c r="H92" s="9">
        <v>385</v>
      </c>
    </row>
    <row r="93" spans="1:8" x14ac:dyDescent="0.25">
      <c r="A93" s="18"/>
      <c r="B93" s="10" t="s">
        <v>91</v>
      </c>
      <c r="C93" s="9">
        <v>80</v>
      </c>
      <c r="D93" s="11">
        <v>11.7</v>
      </c>
      <c r="E93" s="11">
        <v>1.06</v>
      </c>
      <c r="F93" s="11">
        <v>5.6</v>
      </c>
      <c r="G93" s="11">
        <v>80</v>
      </c>
      <c r="H93" s="9">
        <v>310</v>
      </c>
    </row>
    <row r="94" spans="1:8" x14ac:dyDescent="0.25">
      <c r="A94" s="23"/>
      <c r="B94" s="10" t="s">
        <v>45</v>
      </c>
      <c r="C94" s="9">
        <v>200</v>
      </c>
      <c r="D94" s="11">
        <v>0.2</v>
      </c>
      <c r="E94" s="11">
        <v>0.1</v>
      </c>
      <c r="F94" s="11">
        <v>9.3000000000000007</v>
      </c>
      <c r="G94" s="11">
        <v>38</v>
      </c>
      <c r="H94" s="9">
        <v>457</v>
      </c>
    </row>
    <row r="95" spans="1:8" x14ac:dyDescent="0.25">
      <c r="A95" s="18"/>
      <c r="B95" s="10" t="s">
        <v>39</v>
      </c>
      <c r="C95" s="9">
        <v>45</v>
      </c>
      <c r="D95" s="11">
        <v>3.37</v>
      </c>
      <c r="E95" s="11">
        <v>1.31</v>
      </c>
      <c r="F95" s="11">
        <v>23.13</v>
      </c>
      <c r="G95" s="11">
        <v>118</v>
      </c>
      <c r="H95" s="9">
        <v>576</v>
      </c>
    </row>
    <row r="96" spans="1:8" x14ac:dyDescent="0.25">
      <c r="A96" s="2"/>
      <c r="B96" s="10" t="s">
        <v>94</v>
      </c>
      <c r="C96" s="9">
        <v>130</v>
      </c>
      <c r="D96" s="11">
        <v>0.52</v>
      </c>
      <c r="E96" s="11">
        <v>0.52</v>
      </c>
      <c r="F96" s="11">
        <v>12.74</v>
      </c>
      <c r="G96" s="11">
        <v>62</v>
      </c>
      <c r="H96" s="9">
        <v>82</v>
      </c>
    </row>
    <row r="97" spans="1:8" x14ac:dyDescent="0.25">
      <c r="A97" s="18" t="s">
        <v>17</v>
      </c>
      <c r="B97" s="10"/>
      <c r="C97" s="14">
        <f>SUM(C92:C96)</f>
        <v>635</v>
      </c>
      <c r="D97" s="8">
        <f>SUM(D92:D96)</f>
        <v>19.689999999999998</v>
      </c>
      <c r="E97" s="8">
        <f>SUM(E92:E96)</f>
        <v>17.489999999999998</v>
      </c>
      <c r="F97" s="8">
        <f>SUM(F92:F96)</f>
        <v>85.36999999999999</v>
      </c>
      <c r="G97" s="8">
        <f>SUM(G92:G96)</f>
        <v>562</v>
      </c>
      <c r="H97" s="9"/>
    </row>
    <row r="98" spans="1:8" x14ac:dyDescent="0.25">
      <c r="A98" s="18" t="s">
        <v>19</v>
      </c>
      <c r="B98" s="2"/>
      <c r="C98" s="18">
        <f>C97</f>
        <v>635</v>
      </c>
      <c r="D98" s="7">
        <f>D97</f>
        <v>19.689999999999998</v>
      </c>
      <c r="E98" s="7">
        <f>E97</f>
        <v>17.489999999999998</v>
      </c>
      <c r="F98" s="7">
        <f>F97</f>
        <v>85.36999999999999</v>
      </c>
      <c r="G98" s="7">
        <f>G97</f>
        <v>562</v>
      </c>
      <c r="H98" s="5"/>
    </row>
    <row r="99" spans="1:8" ht="32.25" customHeight="1" x14ac:dyDescent="0.25">
      <c r="A99" s="25" t="s">
        <v>66</v>
      </c>
      <c r="B99" s="25"/>
      <c r="C99" s="25"/>
      <c r="D99" s="25"/>
      <c r="E99" s="25"/>
      <c r="F99" s="25"/>
      <c r="G99" s="25"/>
      <c r="H99" s="25"/>
    </row>
    <row r="100" spans="1:8" x14ac:dyDescent="0.25">
      <c r="A100" s="26" t="s">
        <v>0</v>
      </c>
      <c r="B100" s="26" t="s">
        <v>1</v>
      </c>
      <c r="C100" s="26" t="s">
        <v>10</v>
      </c>
      <c r="D100" s="27" t="s">
        <v>11</v>
      </c>
      <c r="E100" s="27"/>
      <c r="F100" s="27"/>
      <c r="G100" s="26" t="s">
        <v>12</v>
      </c>
      <c r="H100" s="26" t="s">
        <v>9</v>
      </c>
    </row>
    <row r="101" spans="1:8" x14ac:dyDescent="0.25">
      <c r="A101" s="26"/>
      <c r="B101" s="26"/>
      <c r="C101" s="26"/>
      <c r="D101" s="18" t="s">
        <v>2</v>
      </c>
      <c r="E101" s="18" t="s">
        <v>3</v>
      </c>
      <c r="F101" s="18" t="s">
        <v>4</v>
      </c>
      <c r="G101" s="26"/>
      <c r="H101" s="26"/>
    </row>
    <row r="102" spans="1:8" x14ac:dyDescent="0.25">
      <c r="A102" s="3">
        <v>1</v>
      </c>
      <c r="B102" s="3">
        <v>2</v>
      </c>
      <c r="C102" s="3">
        <v>3</v>
      </c>
      <c r="D102" s="3">
        <v>4</v>
      </c>
      <c r="E102" s="3">
        <v>5</v>
      </c>
      <c r="F102" s="3">
        <v>6</v>
      </c>
      <c r="G102" s="3">
        <v>7</v>
      </c>
      <c r="H102" s="3">
        <v>8</v>
      </c>
    </row>
    <row r="103" spans="1:8" x14ac:dyDescent="0.25">
      <c r="A103" s="4" t="s">
        <v>28</v>
      </c>
      <c r="B103" s="2"/>
      <c r="C103" s="2"/>
      <c r="D103" s="2"/>
      <c r="E103" s="2"/>
      <c r="F103" s="2"/>
      <c r="G103" s="2"/>
      <c r="H103" s="2"/>
    </row>
    <row r="104" spans="1:8" x14ac:dyDescent="0.25">
      <c r="A104" s="4" t="s">
        <v>31</v>
      </c>
      <c r="B104" s="2"/>
      <c r="C104" s="2"/>
      <c r="D104" s="2"/>
      <c r="E104" s="2"/>
      <c r="F104" s="2"/>
      <c r="G104" s="2"/>
      <c r="H104" s="2"/>
    </row>
    <row r="105" spans="1:8" x14ac:dyDescent="0.25">
      <c r="A105" s="18" t="s">
        <v>15</v>
      </c>
      <c r="B105" s="10" t="s">
        <v>35</v>
      </c>
      <c r="C105" s="9">
        <v>180</v>
      </c>
      <c r="D105" s="11">
        <v>15.5</v>
      </c>
      <c r="E105" s="11">
        <v>23.54</v>
      </c>
      <c r="F105" s="11">
        <v>3.88</v>
      </c>
      <c r="G105" s="11">
        <v>288</v>
      </c>
      <c r="H105" s="9">
        <v>268</v>
      </c>
    </row>
    <row r="106" spans="1:8" ht="30" x14ac:dyDescent="0.25">
      <c r="A106" s="18"/>
      <c r="B106" s="24" t="s">
        <v>77</v>
      </c>
      <c r="C106" s="9">
        <v>50</v>
      </c>
      <c r="D106" s="11">
        <v>2.25</v>
      </c>
      <c r="E106" s="11">
        <v>1.9</v>
      </c>
      <c r="F106" s="11">
        <v>1.6</v>
      </c>
      <c r="G106" s="11">
        <v>47</v>
      </c>
      <c r="H106" s="9">
        <v>157</v>
      </c>
    </row>
    <row r="107" spans="1:8" x14ac:dyDescent="0.25">
      <c r="A107" s="18"/>
      <c r="B107" s="10" t="s">
        <v>48</v>
      </c>
      <c r="C107" s="9">
        <v>200</v>
      </c>
      <c r="D107" s="11">
        <v>6.8</v>
      </c>
      <c r="E107" s="11">
        <v>5</v>
      </c>
      <c r="F107" s="11">
        <v>11</v>
      </c>
      <c r="G107" s="11">
        <v>116</v>
      </c>
      <c r="H107" s="9">
        <v>470</v>
      </c>
    </row>
    <row r="108" spans="1:8" x14ac:dyDescent="0.25">
      <c r="A108" s="2"/>
      <c r="B108" s="10" t="s">
        <v>39</v>
      </c>
      <c r="C108" s="9">
        <v>45</v>
      </c>
      <c r="D108" s="11">
        <v>3.37</v>
      </c>
      <c r="E108" s="11">
        <v>1.31</v>
      </c>
      <c r="F108" s="11">
        <v>23.13</v>
      </c>
      <c r="G108" s="11">
        <v>118</v>
      </c>
      <c r="H108" s="9">
        <v>576</v>
      </c>
    </row>
    <row r="109" spans="1:8" x14ac:dyDescent="0.25">
      <c r="A109" s="18" t="s">
        <v>17</v>
      </c>
      <c r="B109" s="10"/>
      <c r="C109" s="14">
        <f>SUM(C105:C108)</f>
        <v>475</v>
      </c>
      <c r="D109" s="8">
        <f>SUM(D105:D108)</f>
        <v>27.92</v>
      </c>
      <c r="E109" s="8">
        <f>SUM(E105:E108)</f>
        <v>31.749999999999996</v>
      </c>
      <c r="F109" s="8">
        <f>SUM(F105:F108)</f>
        <v>39.61</v>
      </c>
      <c r="G109" s="8">
        <f>SUM(G105:G108)</f>
        <v>569</v>
      </c>
      <c r="H109" s="9"/>
    </row>
    <row r="110" spans="1:8" x14ac:dyDescent="0.25">
      <c r="A110" s="18" t="s">
        <v>19</v>
      </c>
      <c r="B110" s="2"/>
      <c r="C110" s="18">
        <f>C109</f>
        <v>475</v>
      </c>
      <c r="D110" s="8">
        <f>D109</f>
        <v>27.92</v>
      </c>
      <c r="E110" s="8">
        <f>E109</f>
        <v>31.749999999999996</v>
      </c>
      <c r="F110" s="8">
        <f>F109</f>
        <v>39.61</v>
      </c>
      <c r="G110" s="8">
        <f>G109</f>
        <v>569</v>
      </c>
      <c r="H110" s="5"/>
    </row>
    <row r="111" spans="1:8" ht="33.75" customHeight="1" x14ac:dyDescent="0.25">
      <c r="A111" s="25" t="s">
        <v>66</v>
      </c>
      <c r="B111" s="25"/>
      <c r="C111" s="25"/>
      <c r="D111" s="25"/>
      <c r="E111" s="25"/>
      <c r="F111" s="25"/>
      <c r="G111" s="25"/>
      <c r="H111" s="25"/>
    </row>
    <row r="112" spans="1:8" x14ac:dyDescent="0.25">
      <c r="A112" s="26" t="s">
        <v>0</v>
      </c>
      <c r="B112" s="26" t="s">
        <v>1</v>
      </c>
      <c r="C112" s="26" t="s">
        <v>10</v>
      </c>
      <c r="D112" s="27" t="s">
        <v>11</v>
      </c>
      <c r="E112" s="27"/>
      <c r="F112" s="27"/>
      <c r="G112" s="26" t="s">
        <v>12</v>
      </c>
      <c r="H112" s="26" t="s">
        <v>9</v>
      </c>
    </row>
    <row r="113" spans="1:8" x14ac:dyDescent="0.25">
      <c r="A113" s="26"/>
      <c r="B113" s="26"/>
      <c r="C113" s="26"/>
      <c r="D113" s="18" t="s">
        <v>2</v>
      </c>
      <c r="E113" s="18" t="s">
        <v>3</v>
      </c>
      <c r="F113" s="18" t="s">
        <v>4</v>
      </c>
      <c r="G113" s="26"/>
      <c r="H113" s="26"/>
    </row>
    <row r="114" spans="1:8" x14ac:dyDescent="0.25">
      <c r="A114" s="3">
        <v>1</v>
      </c>
      <c r="B114" s="3">
        <v>2</v>
      </c>
      <c r="C114" s="3">
        <v>3</v>
      </c>
      <c r="D114" s="3">
        <v>4</v>
      </c>
      <c r="E114" s="3">
        <v>5</v>
      </c>
      <c r="F114" s="3">
        <v>6</v>
      </c>
      <c r="G114" s="3">
        <v>7</v>
      </c>
      <c r="H114" s="3">
        <v>8</v>
      </c>
    </row>
    <row r="115" spans="1:8" x14ac:dyDescent="0.25">
      <c r="A115" s="4" t="s">
        <v>28</v>
      </c>
      <c r="B115" s="2"/>
      <c r="C115" s="2"/>
      <c r="D115" s="2"/>
      <c r="E115" s="2"/>
      <c r="F115" s="2"/>
      <c r="G115" s="2"/>
      <c r="H115" s="2"/>
    </row>
    <row r="116" spans="1:8" x14ac:dyDescent="0.25">
      <c r="A116" s="4" t="s">
        <v>32</v>
      </c>
      <c r="B116" s="2"/>
      <c r="C116" s="2"/>
      <c r="D116" s="2"/>
      <c r="E116" s="2"/>
      <c r="F116" s="2"/>
      <c r="G116" s="2"/>
      <c r="H116" s="2"/>
    </row>
    <row r="117" spans="1:8" x14ac:dyDescent="0.25">
      <c r="A117" s="18" t="s">
        <v>15</v>
      </c>
      <c r="B117" s="13" t="s">
        <v>57</v>
      </c>
      <c r="C117" s="9">
        <v>250</v>
      </c>
      <c r="D117" s="11">
        <v>9</v>
      </c>
      <c r="E117" s="11">
        <v>9</v>
      </c>
      <c r="F117" s="11">
        <v>43.56</v>
      </c>
      <c r="G117" s="11">
        <v>311</v>
      </c>
      <c r="H117" s="9">
        <v>235</v>
      </c>
    </row>
    <row r="118" spans="1:8" x14ac:dyDescent="0.25">
      <c r="A118" s="18"/>
      <c r="B118" s="10" t="s">
        <v>68</v>
      </c>
      <c r="C118" s="9">
        <v>15</v>
      </c>
      <c r="D118" s="11">
        <v>3.48</v>
      </c>
      <c r="E118" s="11">
        <v>4.43</v>
      </c>
      <c r="F118" s="11"/>
      <c r="G118" s="11">
        <v>54</v>
      </c>
      <c r="H118" s="9">
        <v>75</v>
      </c>
    </row>
    <row r="119" spans="1:8" x14ac:dyDescent="0.25">
      <c r="A119" s="18"/>
      <c r="B119" s="10" t="s">
        <v>70</v>
      </c>
      <c r="C119" s="9">
        <v>200</v>
      </c>
      <c r="D119" s="11">
        <v>0.3</v>
      </c>
      <c r="E119" s="11">
        <v>0.1</v>
      </c>
      <c r="F119" s="11">
        <v>9.5</v>
      </c>
      <c r="G119" s="11">
        <v>40</v>
      </c>
      <c r="H119" s="9">
        <v>459</v>
      </c>
    </row>
    <row r="120" spans="1:8" x14ac:dyDescent="0.25">
      <c r="A120" s="23"/>
      <c r="B120" s="10" t="s">
        <v>39</v>
      </c>
      <c r="C120" s="9">
        <v>45</v>
      </c>
      <c r="D120" s="11">
        <v>3.37</v>
      </c>
      <c r="E120" s="11">
        <v>1.31</v>
      </c>
      <c r="F120" s="11">
        <v>23.13</v>
      </c>
      <c r="G120" s="11">
        <v>118</v>
      </c>
      <c r="H120" s="9">
        <v>576</v>
      </c>
    </row>
    <row r="121" spans="1:8" x14ac:dyDescent="0.25">
      <c r="A121" s="18"/>
      <c r="B121" s="10" t="s">
        <v>94</v>
      </c>
      <c r="C121" s="9">
        <v>130</v>
      </c>
      <c r="D121" s="11">
        <v>1.95</v>
      </c>
      <c r="E121" s="11">
        <v>0.65</v>
      </c>
      <c r="F121" s="11">
        <v>27.3</v>
      </c>
      <c r="G121" s="11">
        <v>125</v>
      </c>
      <c r="H121" s="9">
        <v>82</v>
      </c>
    </row>
    <row r="122" spans="1:8" x14ac:dyDescent="0.25">
      <c r="A122" s="18" t="s">
        <v>17</v>
      </c>
      <c r="B122" s="10"/>
      <c r="C122" s="14">
        <f>SUM(C117:C121)</f>
        <v>640</v>
      </c>
      <c r="D122" s="8">
        <f>SUM(D117:D121)</f>
        <v>18.100000000000001</v>
      </c>
      <c r="E122" s="8">
        <f>SUM(E117:E121)</f>
        <v>15.49</v>
      </c>
      <c r="F122" s="8">
        <f>SUM(F117:F121)</f>
        <v>103.49</v>
      </c>
      <c r="G122" s="8">
        <f>SUM(G117:G121)</f>
        <v>648</v>
      </c>
      <c r="H122" s="9"/>
    </row>
    <row r="123" spans="1:8" x14ac:dyDescent="0.25">
      <c r="A123" s="18" t="s">
        <v>19</v>
      </c>
      <c r="B123" s="2"/>
      <c r="C123" s="18">
        <f>C122</f>
        <v>640</v>
      </c>
      <c r="D123" s="7">
        <f>D122</f>
        <v>18.100000000000001</v>
      </c>
      <c r="E123" s="7">
        <f>E122</f>
        <v>15.49</v>
      </c>
      <c r="F123" s="7">
        <f>F122</f>
        <v>103.49</v>
      </c>
      <c r="G123" s="7">
        <f>G122</f>
        <v>648</v>
      </c>
      <c r="H123" s="5"/>
    </row>
    <row r="124" spans="1:8" ht="30" customHeight="1" x14ac:dyDescent="0.25">
      <c r="A124" s="25" t="s">
        <v>66</v>
      </c>
      <c r="B124" s="25"/>
      <c r="C124" s="25"/>
      <c r="D124" s="25"/>
      <c r="E124" s="25"/>
      <c r="F124" s="25"/>
      <c r="G124" s="25"/>
      <c r="H124" s="25"/>
    </row>
    <row r="126" spans="1:8" x14ac:dyDescent="0.25">
      <c r="A126" s="26" t="s">
        <v>0</v>
      </c>
      <c r="B126" s="26" t="s">
        <v>1</v>
      </c>
      <c r="C126" s="26" t="s">
        <v>10</v>
      </c>
      <c r="D126" s="27" t="s">
        <v>11</v>
      </c>
      <c r="E126" s="27"/>
      <c r="F126" s="27"/>
      <c r="G126" s="26" t="s">
        <v>12</v>
      </c>
      <c r="H126" s="26" t="s">
        <v>9</v>
      </c>
    </row>
    <row r="127" spans="1:8" x14ac:dyDescent="0.25">
      <c r="A127" s="26"/>
      <c r="B127" s="26"/>
      <c r="C127" s="26"/>
      <c r="D127" s="18" t="s">
        <v>2</v>
      </c>
      <c r="E127" s="18" t="s">
        <v>3</v>
      </c>
      <c r="F127" s="18" t="s">
        <v>4</v>
      </c>
      <c r="G127" s="26"/>
      <c r="H127" s="26"/>
    </row>
    <row r="128" spans="1:8" x14ac:dyDescent="0.25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  <c r="G128" s="3">
        <v>7</v>
      </c>
      <c r="H128" s="3">
        <v>8</v>
      </c>
    </row>
    <row r="129" spans="1:8" x14ac:dyDescent="0.25">
      <c r="A129" s="4" t="s">
        <v>28</v>
      </c>
      <c r="B129" s="2"/>
      <c r="C129" s="2"/>
      <c r="D129" s="2"/>
      <c r="E129" s="2"/>
      <c r="F129" s="2"/>
      <c r="G129" s="2"/>
      <c r="H129" s="2"/>
    </row>
    <row r="130" spans="1:8" x14ac:dyDescent="0.25">
      <c r="A130" s="4" t="s">
        <v>33</v>
      </c>
      <c r="B130" s="2"/>
      <c r="C130" s="2"/>
      <c r="D130" s="2"/>
      <c r="E130" s="2"/>
      <c r="F130" s="2"/>
      <c r="G130" s="2"/>
      <c r="H130" s="2"/>
    </row>
    <row r="131" spans="1:8" ht="30" x14ac:dyDescent="0.25">
      <c r="A131" s="18" t="s">
        <v>15</v>
      </c>
      <c r="B131" s="13" t="s">
        <v>53</v>
      </c>
      <c r="C131" s="9">
        <v>180</v>
      </c>
      <c r="D131" s="11">
        <v>10.8</v>
      </c>
      <c r="E131" s="11">
        <v>9</v>
      </c>
      <c r="F131" s="11">
        <v>31.77</v>
      </c>
      <c r="G131" s="11">
        <v>252</v>
      </c>
      <c r="H131" s="9">
        <v>259</v>
      </c>
    </row>
    <row r="132" spans="1:8" x14ac:dyDescent="0.25">
      <c r="A132" s="18"/>
      <c r="B132" s="10" t="s">
        <v>59</v>
      </c>
      <c r="C132" s="9">
        <v>100</v>
      </c>
      <c r="D132" s="11">
        <v>15</v>
      </c>
      <c r="E132" s="11">
        <v>12</v>
      </c>
      <c r="F132" s="11">
        <v>0.3</v>
      </c>
      <c r="G132" s="11">
        <v>231</v>
      </c>
      <c r="H132" s="9">
        <v>366</v>
      </c>
    </row>
    <row r="133" spans="1:8" x14ac:dyDescent="0.25">
      <c r="A133" s="18"/>
      <c r="B133" s="13" t="s">
        <v>41</v>
      </c>
      <c r="C133" s="9">
        <v>200</v>
      </c>
      <c r="D133" s="11">
        <v>2.8</v>
      </c>
      <c r="E133" s="11">
        <v>2.5</v>
      </c>
      <c r="F133" s="11">
        <v>13.6</v>
      </c>
      <c r="G133" s="11">
        <v>88</v>
      </c>
      <c r="H133" s="9">
        <v>465</v>
      </c>
    </row>
    <row r="134" spans="1:8" x14ac:dyDescent="0.25">
      <c r="A134" s="18"/>
      <c r="B134" s="10" t="s">
        <v>39</v>
      </c>
      <c r="C134" s="9">
        <v>45</v>
      </c>
      <c r="D134" s="11">
        <v>3.37</v>
      </c>
      <c r="E134" s="11">
        <v>1.31</v>
      </c>
      <c r="F134" s="11">
        <v>23.13</v>
      </c>
      <c r="G134" s="11">
        <v>118</v>
      </c>
      <c r="H134" s="9">
        <v>576</v>
      </c>
    </row>
    <row r="135" spans="1:8" x14ac:dyDescent="0.25">
      <c r="A135" s="18" t="s">
        <v>17</v>
      </c>
      <c r="B135" s="10"/>
      <c r="C135" s="14">
        <f>SUM(C131:C134)</f>
        <v>525</v>
      </c>
      <c r="D135" s="8">
        <f>SUM(D131:D134)</f>
        <v>31.970000000000002</v>
      </c>
      <c r="E135" s="8">
        <f>SUM(E131:E134)</f>
        <v>24.81</v>
      </c>
      <c r="F135" s="8">
        <f>SUM(F131:F134)</f>
        <v>68.8</v>
      </c>
      <c r="G135" s="8">
        <f>SUM(G131:G134)</f>
        <v>689</v>
      </c>
      <c r="H135" s="9"/>
    </row>
    <row r="136" spans="1:8" x14ac:dyDescent="0.25">
      <c r="A136" s="18" t="s">
        <v>19</v>
      </c>
      <c r="B136" s="2"/>
      <c r="C136" s="18">
        <f>C135</f>
        <v>525</v>
      </c>
      <c r="D136" s="7">
        <f>D135</f>
        <v>31.970000000000002</v>
      </c>
      <c r="E136" s="7">
        <f>E135</f>
        <v>24.81</v>
      </c>
      <c r="F136" s="7">
        <f>F135</f>
        <v>68.8</v>
      </c>
      <c r="G136" s="7">
        <f>G135</f>
        <v>689</v>
      </c>
      <c r="H136" s="5"/>
    </row>
    <row r="137" spans="1:8" ht="29.25" x14ac:dyDescent="0.25">
      <c r="A137" s="15" t="s">
        <v>36</v>
      </c>
      <c r="B137" s="16"/>
      <c r="C137" s="17">
        <f>(C23+C36+C48+C60+C73+C85+C98+C110+C123+C136)/10</f>
        <v>557.5</v>
      </c>
      <c r="D137" s="17">
        <f>(D23+D36+D48+D60+D73+D85+D98+D110+D123+D136)/10</f>
        <v>24.260999999999996</v>
      </c>
      <c r="E137" s="17">
        <f>(E23+E36+E48+E60+E73+E85+E98+E110+E123+E136)/10</f>
        <v>20.545000000000002</v>
      </c>
      <c r="F137" s="17">
        <f>(F23+F36+F48+F60+F73+F85+F98+F110+F123+F136)/10</f>
        <v>81.066000000000003</v>
      </c>
      <c r="G137" s="17">
        <f>(G23+G36+G48+G60+G73+G85+G98+G110+G123+G136)/10</f>
        <v>634.29999999999995</v>
      </c>
      <c r="H137" s="16"/>
    </row>
    <row r="138" spans="1:8" ht="35.25" customHeight="1" x14ac:dyDescent="0.25">
      <c r="A138" s="25" t="s">
        <v>66</v>
      </c>
      <c r="B138" s="25"/>
      <c r="C138" s="25"/>
      <c r="D138" s="25"/>
      <c r="E138" s="25"/>
      <c r="F138" s="25"/>
      <c r="G138" s="25"/>
      <c r="H138" s="25"/>
    </row>
  </sheetData>
  <mergeCells count="82">
    <mergeCell ref="A1:B1"/>
    <mergeCell ref="D1:H1"/>
    <mergeCell ref="A2:B2"/>
    <mergeCell ref="D2:H2"/>
    <mergeCell ref="A4:B4"/>
    <mergeCell ref="D4:H4"/>
    <mergeCell ref="H12:H13"/>
    <mergeCell ref="A5:B5"/>
    <mergeCell ref="D5:H5"/>
    <mergeCell ref="A7:H7"/>
    <mergeCell ref="A8:H8"/>
    <mergeCell ref="A9:B9"/>
    <mergeCell ref="A10:B10"/>
    <mergeCell ref="A12:A13"/>
    <mergeCell ref="B12:B13"/>
    <mergeCell ref="C12:C13"/>
    <mergeCell ref="D12:F12"/>
    <mergeCell ref="G12:G13"/>
    <mergeCell ref="A24:H24"/>
    <mergeCell ref="A26:A27"/>
    <mergeCell ref="B26:B27"/>
    <mergeCell ref="C26:C27"/>
    <mergeCell ref="D26:F26"/>
    <mergeCell ref="G26:G27"/>
    <mergeCell ref="H26:H27"/>
    <mergeCell ref="A37:H37"/>
    <mergeCell ref="A38:A39"/>
    <mergeCell ref="B38:B39"/>
    <mergeCell ref="C38:C39"/>
    <mergeCell ref="D38:F38"/>
    <mergeCell ref="G38:G39"/>
    <mergeCell ref="H38:H39"/>
    <mergeCell ref="A49:H49"/>
    <mergeCell ref="A50:A51"/>
    <mergeCell ref="B50:B51"/>
    <mergeCell ref="C50:C51"/>
    <mergeCell ref="D50:F50"/>
    <mergeCell ref="G50:G51"/>
    <mergeCell ref="H50:H51"/>
    <mergeCell ref="A61:H61"/>
    <mergeCell ref="A62:A63"/>
    <mergeCell ref="B62:B63"/>
    <mergeCell ref="C62:C63"/>
    <mergeCell ref="D62:F62"/>
    <mergeCell ref="G62:G63"/>
    <mergeCell ref="H62:H63"/>
    <mergeCell ref="A74:H74"/>
    <mergeCell ref="A75:A76"/>
    <mergeCell ref="B75:B76"/>
    <mergeCell ref="C75:C76"/>
    <mergeCell ref="D75:F75"/>
    <mergeCell ref="G75:G76"/>
    <mergeCell ref="H75:H76"/>
    <mergeCell ref="A86:H86"/>
    <mergeCell ref="A87:A88"/>
    <mergeCell ref="B87:B88"/>
    <mergeCell ref="C87:C88"/>
    <mergeCell ref="D87:F87"/>
    <mergeCell ref="G87:G88"/>
    <mergeCell ref="H87:H88"/>
    <mergeCell ref="A99:H99"/>
    <mergeCell ref="A100:A101"/>
    <mergeCell ref="B100:B101"/>
    <mergeCell ref="C100:C101"/>
    <mergeCell ref="D100:F100"/>
    <mergeCell ref="G100:G101"/>
    <mergeCell ref="H100:H101"/>
    <mergeCell ref="A111:H111"/>
    <mergeCell ref="A112:A113"/>
    <mergeCell ref="B112:B113"/>
    <mergeCell ref="C112:C113"/>
    <mergeCell ref="D112:F112"/>
    <mergeCell ref="G112:G113"/>
    <mergeCell ref="H112:H113"/>
    <mergeCell ref="A138:H138"/>
    <mergeCell ref="A124:H124"/>
    <mergeCell ref="A126:A127"/>
    <mergeCell ref="B126:B127"/>
    <mergeCell ref="C126:C127"/>
    <mergeCell ref="D126:F126"/>
    <mergeCell ref="G126:G127"/>
    <mergeCell ref="H126:H127"/>
  </mergeCells>
  <pageMargins left="1" right="1" top="1" bottom="1" header="0.5" footer="0.5"/>
  <pageSetup paperSize="9" scale="77" orientation="landscape" horizontalDpi="0" verticalDpi="0" r:id="rId1"/>
  <rowBreaks count="4" manualBreakCount="4">
    <brk id="37" max="16383" man="1"/>
    <brk id="61" max="16383" man="1"/>
    <brk id="86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7-11лет 2022-2023</vt:lpstr>
      <vt:lpstr>МЕНЮ 12лет и старше 2022-2023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2022-08-30T12:16:01Z</dcterms:modified>
</cp:coreProperties>
</file>